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075" windowWidth="19320" xWindow="120" yWindow="150"/>
  </bookViews>
  <sheets>
    <sheet name="List1" r:id="rId1" sheetId="1"/>
    <sheet name="List2" r:id="rId2" sheetId="2"/>
    <sheet name="List3" r:id="rId3" sheetId="3"/>
  </sheets>
  <definedNames>
    <definedName hidden="1" localSheetId="0" name="_xlnm._FilterDatabase">List1!$B$3:$M$14</definedName>
  </definedNames>
  <calcPr calcId="145621"/>
</workbook>
</file>

<file path=xl/calcChain.xml><?xml version="1.0" encoding="utf-8"?>
<calcChain xmlns="http://schemas.openxmlformats.org/spreadsheetml/2006/main">
  <c i="1" l="1" r="N14"/>
  <c i="1" l="1" r="G12"/>
  <c i="1" l="1" r="M14"/>
  <c i="1" r="F14"/>
  <c i="1" r="H6"/>
  <c i="1" r="H7"/>
  <c i="1" r="H8"/>
  <c i="1" r="H9"/>
  <c i="1" r="H10"/>
  <c i="1" r="H11"/>
  <c i="1" r="H4"/>
  <c i="1" r="G14"/>
  <c i="1" l="1" r="H14"/>
</calcChain>
</file>

<file path=xl/sharedStrings.xml><?xml version="1.0" encoding="utf-8"?>
<sst xmlns="http://schemas.openxmlformats.org/spreadsheetml/2006/main" count="67" uniqueCount="52">
  <si>
    <t>Fakulta</t>
  </si>
  <si>
    <t>Název projektu</t>
  </si>
  <si>
    <t>Oblast podpory</t>
  </si>
  <si>
    <t xml:space="preserve">Registrační číslo </t>
  </si>
  <si>
    <t>Částka schválená na projekt v Kč</t>
  </si>
  <si>
    <t>Zahájení  realizace</t>
  </si>
  <si>
    <t>Ukončení realizace</t>
  </si>
  <si>
    <t>ESF</t>
  </si>
  <si>
    <t>Partnerství subjektů meziuniverzitní studentské sítě</t>
  </si>
  <si>
    <t>2.4/IV_2</t>
  </si>
  <si>
    <t>CZ.1.07/2.4.00/31.0157</t>
  </si>
  <si>
    <t>LF</t>
  </si>
  <si>
    <t>OrganoNet – partnerství pro vzdělávání a výzkum v oblasti zobrazování tkání a orgánů</t>
  </si>
  <si>
    <t>CZ.1.07/2.4.00/31.0245</t>
  </si>
  <si>
    <t>PřF</t>
  </si>
  <si>
    <t>BiochemNet – Vytvoření sítě pro podporu spolupráce biomedicínských pracovišť a zvýšení uplatnitelnosti absolventů biochemických oborů v praxi</t>
  </si>
  <si>
    <t>CZ.1.07/2.4.00/31.0133</t>
  </si>
  <si>
    <t>Partnerství a sítě pro spolupráci v experimentální biologii</t>
  </si>
  <si>
    <t>CZ.1.07/2.4.00/31.0155</t>
  </si>
  <si>
    <t>PrF</t>
  </si>
  <si>
    <t>Právo do praxe, praxe do práva - partnerství pro užší sepětí výzkumu a praxe</t>
  </si>
  <si>
    <t>CZ.1.07/2.4.00/31.0146</t>
  </si>
  <si>
    <t>RMU</t>
  </si>
  <si>
    <t>Věda a vědci pro vzdělanost moderní společnosti</t>
  </si>
  <si>
    <t>2.3/IV</t>
  </si>
  <si>
    <t>CZ.1.07/2.3.00/35.0005</t>
  </si>
  <si>
    <t>CEITEC</t>
  </si>
  <si>
    <t>Zkvalitnění personálního zabezpečení Středoevropského technologického institutu</t>
  </si>
  <si>
    <t>2.3/V</t>
  </si>
  <si>
    <t>CZ.1.07/2.3.00/42.0003</t>
  </si>
  <si>
    <t>Zaměstnáním nejlepších mladých vědců k rozvoji mezinárodní spolupráce</t>
  </si>
  <si>
    <t>2.3/III_2</t>
  </si>
  <si>
    <t>z toho investice</t>
  </si>
  <si>
    <t>z toho neinvesice</t>
  </si>
  <si>
    <t>celkem</t>
  </si>
  <si>
    <t>OP</t>
  </si>
  <si>
    <t>OPVK</t>
  </si>
  <si>
    <t>počet partnerů finančních</t>
  </si>
  <si>
    <t>počet partnerů nefinančních</t>
  </si>
  <si>
    <t>OP VK</t>
  </si>
  <si>
    <t>FF</t>
  </si>
  <si>
    <t>CZ.1.07/2.3.00/30.0037</t>
  </si>
  <si>
    <t>Cílená inovace systému vzdělávání v oblastech aplikované psychologie s cílem podpory diverzifikace a internacionalizace těchto oborů</t>
  </si>
  <si>
    <t>2.2/IV</t>
  </si>
  <si>
    <t>CZ.1.07/2.2.00/28.0239</t>
  </si>
  <si>
    <t>Limitní cena bez DPH*</t>
  </si>
  <si>
    <t>Nabídková cena bez DPH</t>
  </si>
  <si>
    <t>* Limitní cena bez DPH je maximálně přípustná a nepřekročitelná cena stanovená zadavatelem, uchazeč je povinen nabídnout cenu, která tuto limitní cenu nepřekročí</t>
  </si>
  <si>
    <t>Rozvoj výzkumné excelence v oblasti evoluční cytogenomiky, epigenetiky a buněčné signalizace</t>
  </si>
  <si>
    <t>2.3/II</t>
  </si>
  <si>
    <t>CZ.1.07/2.3.00/20.0189</t>
  </si>
  <si>
    <t>Příloha č. 2: Přehled projektů OP 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</si>
</sst>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63">
    <xf borderId="0" fillId="0" fontId="0" numFmtId="0" xfId="0"/>
    <xf applyAlignment="1" applyBorder="1" applyFont="1" applyNumberFormat="1" borderId="1" fillId="0" fontId="2" numFmtId="14" xfId="0">
      <alignment horizontal="center" vertical="center" wrapText="1"/>
    </xf>
    <xf applyAlignment="1" applyBorder="1" applyFont="1" applyNumberFormat="1" borderId="1" fillId="0" fontId="1" numFmtId="0" xfId="0">
      <alignment vertical="center" wrapText="1"/>
    </xf>
    <xf applyAlignment="1" applyBorder="1" applyFont="1" applyNumberFormat="1" borderId="1" fillId="0" fontId="1" numFmtId="0" xfId="0">
      <alignment horizontal="center" vertical="center" wrapText="1"/>
    </xf>
    <xf applyAlignment="1" applyBorder="1" applyFont="1" applyNumberFormat="1" borderId="1" fillId="0" fontId="2" numFmtId="0" xfId="0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4" xfId="0"/>
    <xf applyAlignment="1" applyBorder="1" applyFont="1" applyNumberFormat="1" borderId="1" fillId="0" fontId="2" numFmtId="3" xfId="0">
      <alignment horizontal="center" vertical="center" wrapText="1"/>
    </xf>
    <xf applyBorder="1" applyFill="1" applyNumberFormat="1" borderId="3" fillId="5" fontId="0" numFmtId="0" xfId="0"/>
    <xf applyAlignment="1" applyBorder="1" applyFill="1" applyFont="1" applyNumberFormat="1" borderId="3" fillId="5" fontId="6" numFmtId="3" xfId="0">
      <alignment horizontal="center"/>
    </xf>
    <xf applyBorder="1" applyFill="1" applyNumberFormat="1" borderId="3" fillId="5" fontId="0" numFmtId="4" xfId="0"/>
    <xf applyBorder="1" applyFill="1" applyNumberFormat="1" borderId="3" fillId="5" fontId="0" numFmtId="14" xfId="0"/>
    <xf applyAlignment="1" applyBorder="1" applyFont="1" applyNumberFormat="1" borderId="2" fillId="0" fontId="0" numFmtId="0" xfId="0">
      <alignment horizontal="center" vertical="center" wrapText="1"/>
    </xf>
    <xf applyAlignment="1" applyBorder="1" applyFont="1" applyNumberFormat="1" borderId="4" fillId="0" fontId="0" numFmtId="0" xfId="0">
      <alignment horizontal="center" vertical="center" wrapText="1"/>
    </xf>
    <xf applyAlignment="1" applyBorder="1" applyFill="1" applyFont="1" applyNumberFormat="1" borderId="5" fillId="4" fontId="4" numFmtId="0" xfId="0">
      <alignment horizontal="center" vertical="center"/>
    </xf>
    <xf applyAlignment="1" applyBorder="1" applyFill="1" applyFont="1" borderId="9" fillId="6" fontId="7" numFmtId="0" xfId="0">
      <alignment horizontal="center" vertical="center"/>
    </xf>
    <xf applyAlignment="1" applyBorder="1" applyNumberFormat="1" borderId="1" fillId="0" fontId="0" numFmtId="0" xfId="0">
      <alignment horizontal="center" vertical="center"/>
    </xf>
    <xf applyAlignment="1" applyBorder="1" applyNumberFormat="1" borderId="1" fillId="0" fontId="0" numFmtId="3" xfId="0">
      <alignment horizontal="center" vertical="center"/>
    </xf>
    <xf applyAlignment="1" applyBorder="1" applyNumberFormat="1" borderId="1" fillId="0" fontId="0" numFmtId="14" xfId="0">
      <alignment horizontal="center" vertical="center"/>
    </xf>
    <xf applyBorder="1" applyFill="1" applyFont="1" applyNumberFormat="1" borderId="3" fillId="5" fontId="6" numFmtId="3" xfId="0"/>
    <xf applyAlignment="1" applyBorder="1" applyFill="1" applyFont="1" applyNumberFormat="1" borderId="1" fillId="3" fontId="2" numFmtId="3" xfId="0">
      <alignment horizontal="center" vertical="center" wrapText="1"/>
    </xf>
    <xf applyAlignment="1" applyBorder="1" applyFont="1" applyNumberFormat="1" borderId="1" fillId="0" fontId="3" numFmtId="0" xfId="0">
      <alignment horizontal="center" vertical="center" wrapText="1"/>
    </xf>
    <xf applyAlignment="1" applyBorder="1" applyFont="1" applyNumberFormat="1" borderId="1" fillId="0" fontId="5" numFmtId="0" xfId="0">
      <alignment horizontal="center" vertical="center"/>
    </xf>
    <xf applyAlignment="1" applyBorder="1" applyFont="1" applyNumberFormat="1" borderId="1" fillId="0" fontId="6" numFmtId="0" xfId="0">
      <alignment horizontal="left" vertical="center" wrapText="1"/>
    </xf>
    <xf applyAlignment="1" applyBorder="1" applyFill="1" applyFont="1" borderId="10" fillId="7" fontId="7" numFmtId="0" xfId="0">
      <alignment horizontal="center" vertical="center"/>
    </xf>
    <xf applyAlignment="1" applyBorder="1" applyFill="1" applyFont="1" applyNumberFormat="1" borderId="11" fillId="2" fontId="4" numFmtId="0" xfId="0">
      <alignment horizontal="center" vertical="center" wrapText="1"/>
    </xf>
    <xf applyAlignment="1" applyBorder="1" applyFill="1" applyFont="1" applyNumberFormat="1" borderId="12" fillId="2" fontId="4" numFmtId="0" xfId="0">
      <alignment horizontal="center" vertical="center" wrapText="1"/>
    </xf>
    <xf applyAlignment="1" applyBorder="1" applyFill="1" applyFont="1" applyNumberFormat="1" borderId="12" fillId="2" fontId="4" numFmtId="4" xfId="0">
      <alignment horizontal="center" vertical="center" wrapText="1"/>
    </xf>
    <xf applyAlignment="1" applyBorder="1" applyFill="1" applyFont="1" applyNumberFormat="1" borderId="12" fillId="2" fontId="4" numFmtId="14" xfId="0">
      <alignment horizontal="center" vertical="center" wrapText="1"/>
    </xf>
    <xf applyBorder="1" borderId="13" fillId="0" fontId="0" numFmtId="0" xfId="0"/>
    <xf applyAlignment="1" applyBorder="1" applyFill="1" applyFont="1" applyNumberFormat="1" borderId="14" fillId="5" fontId="0" numFmtId="0" xfId="0">
      <alignment horizontal="center" vertical="center" wrapText="1"/>
    </xf>
    <xf applyAlignment="1" applyBorder="1" applyFill="1" applyFont="1" borderId="6" fillId="6" fontId="7" numFmtId="0" xfId="0">
      <alignment horizontal="center" vertical="center"/>
    </xf>
    <xf applyAlignment="1" applyBorder="1" applyFont="1" applyNumberFormat="1" borderId="7" fillId="0" fontId="0" numFmtId="0" xfId="0">
      <alignment horizontal="center" vertical="center" wrapText="1"/>
    </xf>
    <xf applyAlignment="1" applyBorder="1" applyFont="1" applyNumberFormat="1" borderId="8" fillId="0" fontId="1" numFmtId="0" xfId="0">
      <alignment vertical="center" wrapText="1"/>
    </xf>
    <xf applyAlignment="1" applyBorder="1" applyFont="1" applyNumberFormat="1" borderId="8" fillId="0" fontId="1" numFmtId="0" xfId="0">
      <alignment horizontal="center" vertical="center" wrapText="1"/>
    </xf>
    <xf applyAlignment="1" applyBorder="1" applyFont="1" applyNumberFormat="1" borderId="8" fillId="0" fontId="2" numFmtId="0" xfId="0">
      <alignment horizontal="center" vertical="center" wrapText="1"/>
    </xf>
    <xf applyAlignment="1" applyBorder="1" applyFont="1" applyNumberFormat="1" borderId="8" fillId="0" fontId="2" numFmtId="3" xfId="0">
      <alignment horizontal="center" vertical="center" wrapText="1"/>
    </xf>
    <xf applyAlignment="1" applyBorder="1" applyFont="1" applyNumberFormat="1" borderId="8" fillId="0" fontId="2" numFmtId="14" xfId="0">
      <alignment horizontal="center" vertical="center" wrapText="1"/>
    </xf>
    <xf applyAlignment="1" applyBorder="1" applyFill="1" applyFont="1" borderId="15" fillId="6" fontId="7" numFmtId="0" xfId="0">
      <alignment horizontal="center" vertical="center"/>
    </xf>
    <xf applyAlignment="1" applyBorder="1" applyFont="1" applyNumberFormat="1" borderId="16" fillId="0" fontId="0" numFmtId="0" xfId="0">
      <alignment horizontal="center" vertical="center" wrapText="1"/>
    </xf>
    <xf applyAlignment="1" applyBorder="1" applyFont="1" applyNumberFormat="1" borderId="17" fillId="0" fontId="1" numFmtId="0" xfId="0">
      <alignment vertical="center" wrapText="1"/>
    </xf>
    <xf applyAlignment="1" applyBorder="1" applyFont="1" applyNumberFormat="1" borderId="17" fillId="0" fontId="1" numFmtId="0" xfId="0">
      <alignment horizontal="center" vertical="center" wrapText="1"/>
    </xf>
    <xf applyAlignment="1" applyBorder="1" applyFont="1" applyNumberFormat="1" borderId="17" fillId="0" fontId="2" numFmtId="0" xfId="0">
      <alignment horizontal="center" vertical="center" wrapText="1"/>
    </xf>
    <xf applyAlignment="1" applyBorder="1" applyFont="1" applyNumberFormat="1" borderId="17" fillId="0" fontId="2" numFmtId="3" xfId="0">
      <alignment horizontal="center" vertical="center" wrapText="1"/>
    </xf>
    <xf applyAlignment="1" applyBorder="1" applyFont="1" applyNumberFormat="1" borderId="17" fillId="0" fontId="2" numFmtId="14" xfId="0">
      <alignment horizontal="center" vertical="center" wrapText="1"/>
    </xf>
    <xf applyNumberFormat="1" borderId="0" fillId="0" fontId="0" numFmtId="3" xfId="0"/>
    <xf applyAlignment="1" applyBorder="1" applyFill="1" applyFont="1" applyNumberFormat="1" borderId="18" fillId="5" fontId="6" numFmtId="3" xfId="0">
      <alignment horizontal="center"/>
    </xf>
    <xf applyAlignment="1" applyBorder="1" applyFill="1" applyFont="1" applyNumberFormat="1" borderId="19" fillId="2" fontId="4" numFmtId="14" xfId="0">
      <alignment horizontal="center" vertical="center" wrapText="1"/>
    </xf>
    <xf applyAlignment="1" applyBorder="1" applyFont="1" applyNumberFormat="1" borderId="20" fillId="0" fontId="2" numFmtId="3" xfId="0">
      <alignment horizontal="center" vertical="center" wrapText="1"/>
    </xf>
    <xf applyAlignment="1" applyBorder="1" applyFill="1" applyFont="1" applyNumberFormat="1" borderId="1" fillId="2" fontId="4" numFmtId="14" xfId="0">
      <alignment horizontal="center" vertical="center" wrapText="1"/>
    </xf>
    <xf applyBorder="1" applyFill="1" borderId="1" fillId="8" fontId="0" numFmtId="0" xfId="0"/>
    <xf applyAlignment="1" applyNumberFormat="1" borderId="0" fillId="0" fontId="0" numFmtId="14" xfId="0">
      <alignment horizontal="left"/>
    </xf>
    <xf applyAlignment="1" borderId="0" fillId="0" fontId="0" numFmtId="0" xfId="0">
      <alignment horizontal="left"/>
    </xf>
    <xf applyAlignment="1" applyBorder="1" applyFont="1" applyNumberFormat="1" borderId="1" fillId="0" fontId="0" numFmtId="0" xfId="0">
      <alignment horizontal="center" vertical="center" wrapText="1"/>
    </xf>
    <xf applyAlignment="1" applyBorder="1" applyFont="1" applyNumberFormat="1" borderId="1" fillId="0" fontId="1" numFmtId="0" xfId="0">
      <alignment horizontal="left" vertical="center" wrapText="1"/>
    </xf>
    <xf applyAlignment="1" applyBorder="1" applyFont="1" applyNumberFormat="1" borderId="21" fillId="0" fontId="2" numFmtId="4" xfId="0">
      <alignment horizontal="center" vertical="center" wrapText="1"/>
    </xf>
    <xf applyAlignment="1" applyBorder="1" applyNumberFormat="1" borderId="22" fillId="0" fontId="0" numFmtId="3" xfId="0">
      <alignment horizontal="center" vertical="center"/>
    </xf>
    <xf applyAlignment="1" applyBorder="1" applyFont="1" applyNumberFormat="1" borderId="22" fillId="0" fontId="2" numFmtId="3" xfId="0">
      <alignment horizontal="center" vertical="center" wrapText="1"/>
    </xf>
    <xf applyAlignment="1" applyBorder="1" applyNumberFormat="1" borderId="22" fillId="0" fontId="0" numFmtId="14" xfId="0">
      <alignment horizontal="center" vertical="center"/>
    </xf>
    <xf applyAlignment="1" applyNumberFormat="1" borderId="0" fillId="0" fontId="0" numFmtId="0" xfId="0"/>
    <xf applyAlignment="1" borderId="0" fillId="0" fontId="0" numFmtId="0" xfId="0"/>
    <xf applyAlignment="1" applyFont="1" borderId="0" fillId="0" fontId="6" numFmtId="0" xfId="0">
      <alignment horizontal="left"/>
    </xf>
  </cellXfs>
  <cellStyles count="1">
    <cellStyle builtinId="0" name="Normální" xfId="0"/>
  </cellStyles>
  <dxfs count="42"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</dxf>
    <dxf>
      <font>
        <color rgb="FFFF0000"/>
      </font>
    </dxf>
    <dxf>
      <font>
        <color rgb="FF00B050"/>
      </font>
    </dxf>
    <dxf>
      <font>
        <color theme="9"/>
      </font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auto="1"/>
      </font>
      <fill>
        <patternFill>
          <bgColor theme="2"/>
        </patternFill>
      </fill>
    </dxf>
    <dxf>
      <font>
        <b/>
        <i val="0"/>
        <color theme="0"/>
      </font>
      <fill>
        <patternFill>
          <bgColor rgb="FFCCCC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</dxf>
    <dxf>
      <font>
        <color rgb="FFFF0000"/>
      </font>
    </dxf>
    <dxf>
      <font>
        <color rgb="FF00B050"/>
      </font>
    </dxf>
    <dxf>
      <font>
        <color theme="9"/>
      </font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auto="1"/>
      </font>
      <fill>
        <patternFill>
          <bgColor theme="2"/>
        </patternFill>
      </fill>
    </dxf>
    <dxf>
      <font>
        <b/>
        <i val="0"/>
        <color theme="0"/>
      </font>
      <fill>
        <patternFill>
          <bgColor rgb="FFCCCC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</dxf>
  </dxfs>
  <tableStyles count="0" defaultPivotStyle="PivotStyleLight16" defaultTableStyle="TableStyleMedium2"/>
  <colors>
    <mruColors>
      <color rgb="FFFFCC99"/>
      <color rgb="FFFF99FF"/>
      <color rgb="FFCCCCFF"/>
      <color rgb="FFD6009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N17"/>
  <sheetViews>
    <sheetView tabSelected="1" workbookViewId="0" zoomScaleNormal="100">
      <selection activeCell="E5" sqref="E5"/>
    </sheetView>
  </sheetViews>
  <sheetFormatPr defaultRowHeight="15" x14ac:dyDescent="0.25"/>
  <cols>
    <col min="1" max="1" customWidth="true" width="9.5703125" collapsed="false"/>
    <col min="2" max="2" customWidth="true" style="5" width="10.85546875" collapsed="false"/>
    <col min="3" max="3" customWidth="true" style="5" width="33.85546875" collapsed="false"/>
    <col min="4" max="4" customWidth="true" style="5" width="10.85546875" collapsed="false"/>
    <col min="5" max="5" customWidth="true" style="5" width="23.0" collapsed="false"/>
    <col min="6" max="6" bestFit="true" customWidth="true" style="7" width="15.0" collapsed="false"/>
    <col min="7" max="10" customWidth="true" style="7" width="15.0" collapsed="false"/>
    <col min="11" max="11" customWidth="true" style="6" width="11.85546875" collapsed="false"/>
    <col min="12" max="12" customWidth="true" style="6" width="12.0" collapsed="false"/>
    <col min="13" max="13" customWidth="true" style="6" width="17.42578125" collapsed="false"/>
    <col min="14" max="14" customWidth="true" width="11.28515625" collapsed="false"/>
  </cols>
  <sheetData>
    <row customFormat="1" r="1" s="53" spans="1:14" x14ac:dyDescent="0.2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2"/>
      <c r="M1" s="52"/>
    </row>
    <row ht="15.75" r="2" spans="1:14" thickBot="1" x14ac:dyDescent="0.3"/>
    <row ht="45.75" r="3" spans="1:14" thickBot="1" x14ac:dyDescent="0.3">
      <c r="A3" s="25" t="s">
        <v>35</v>
      </c>
      <c r="B3" s="26" t="s">
        <v>0</v>
      </c>
      <c r="C3" s="27" t="s">
        <v>1</v>
      </c>
      <c r="D3" s="27" t="s">
        <v>2</v>
      </c>
      <c r="E3" s="27" t="s">
        <v>3</v>
      </c>
      <c r="F3" s="28" t="s">
        <v>4</v>
      </c>
      <c r="G3" s="28" t="s">
        <v>32</v>
      </c>
      <c r="H3" s="28" t="s">
        <v>33</v>
      </c>
      <c r="I3" s="28" t="s">
        <v>37</v>
      </c>
      <c r="J3" s="28" t="s">
        <v>38</v>
      </c>
      <c r="K3" s="29" t="s">
        <v>5</v>
      </c>
      <c r="L3" s="29" t="s">
        <v>6</v>
      </c>
      <c r="M3" s="48" t="s">
        <v>45</v>
      </c>
      <c r="N3" s="50" t="s">
        <v>46</v>
      </c>
    </row>
    <row customHeight="1" ht="45" r="4" spans="1:14" x14ac:dyDescent="0.25">
      <c r="A4" s="32" t="s">
        <v>36</v>
      </c>
      <c r="B4" s="33" t="s">
        <v>7</v>
      </c>
      <c r="C4" s="34" t="s">
        <v>8</v>
      </c>
      <c r="D4" s="35" t="s">
        <v>9</v>
      </c>
      <c r="E4" s="36" t="s">
        <v>10</v>
      </c>
      <c r="F4" s="37">
        <v>25788996.199999999</v>
      </c>
      <c r="G4" s="37">
        <v>0</v>
      </c>
      <c r="H4" s="37">
        <f>F4-G4</f>
        <v>25788996.199999999</v>
      </c>
      <c r="I4" s="37">
        <v>4</v>
      </c>
      <c r="J4" s="37">
        <v>0</v>
      </c>
      <c r="K4" s="38">
        <v>41153</v>
      </c>
      <c r="L4" s="38">
        <v>41882</v>
      </c>
      <c r="M4" s="49">
        <v>66116</v>
      </c>
      <c r="N4" s="51"/>
    </row>
    <row customHeight="1" ht="114.75" r="5" spans="1:14" x14ac:dyDescent="0.25">
      <c r="A5" s="39" t="s">
        <v>39</v>
      </c>
      <c r="B5" s="40" t="s">
        <v>40</v>
      </c>
      <c r="C5" s="41" t="s">
        <v>42</v>
      </c>
      <c r="D5" s="42" t="s">
        <v>43</v>
      </c>
      <c r="E5" s="43" t="s">
        <v>44</v>
      </c>
      <c r="F5" s="44">
        <v>10459889.6</v>
      </c>
      <c r="G5" s="44">
        <v>0</v>
      </c>
      <c r="H5" s="44">
        <v>10459859.6</v>
      </c>
      <c r="I5" s="44">
        <v>3</v>
      </c>
      <c r="J5" s="44">
        <v>1</v>
      </c>
      <c r="K5" s="45">
        <v>41372</v>
      </c>
      <c r="L5" s="45">
        <v>42185</v>
      </c>
      <c r="M5" s="49">
        <v>66116</v>
      </c>
      <c r="N5" s="51"/>
    </row>
    <row ht="45" r="6" spans="1:14" x14ac:dyDescent="0.25">
      <c r="A6" s="16" t="s">
        <v>36</v>
      </c>
      <c r="B6" s="13" t="s">
        <v>11</v>
      </c>
      <c r="C6" s="2" t="s">
        <v>12</v>
      </c>
      <c r="D6" s="3" t="s">
        <v>9</v>
      </c>
      <c r="E6" s="4" t="s">
        <v>13</v>
      </c>
      <c r="F6" s="8">
        <v>25157440</v>
      </c>
      <c r="G6" s="8">
        <v>0</v>
      </c>
      <c r="H6" s="8">
        <f ref="H6:H11" si="0" t="shared">F6-G6</f>
        <v>25157440</v>
      </c>
      <c r="I6" s="8">
        <v>2</v>
      </c>
      <c r="J6" s="8">
        <v>1</v>
      </c>
      <c r="K6" s="1">
        <v>41153</v>
      </c>
      <c r="L6" s="1">
        <v>41882</v>
      </c>
      <c r="M6" s="49">
        <v>66116</v>
      </c>
      <c r="N6" s="51"/>
    </row>
    <row ht="75" r="7" spans="1:14" x14ac:dyDescent="0.25">
      <c r="A7" s="16" t="s">
        <v>36</v>
      </c>
      <c r="B7" s="14" t="s">
        <v>14</v>
      </c>
      <c r="C7" s="2" t="s">
        <v>15</v>
      </c>
      <c r="D7" s="3" t="s">
        <v>9</v>
      </c>
      <c r="E7" s="4" t="s">
        <v>16</v>
      </c>
      <c r="F7" s="8">
        <v>38982829</v>
      </c>
      <c r="G7" s="8">
        <v>1885000</v>
      </c>
      <c r="H7" s="8">
        <f si="0" t="shared"/>
        <v>37097829</v>
      </c>
      <c r="I7" s="8">
        <v>5</v>
      </c>
      <c r="J7" s="8">
        <v>2</v>
      </c>
      <c r="K7" s="1">
        <v>41091</v>
      </c>
      <c r="L7" s="1">
        <v>41820</v>
      </c>
      <c r="M7" s="49">
        <v>99174</v>
      </c>
      <c r="N7" s="51"/>
    </row>
    <row ht="30" r="8" spans="1:14" x14ac:dyDescent="0.25">
      <c r="A8" s="16" t="s">
        <v>36</v>
      </c>
      <c r="B8" s="14" t="s">
        <v>14</v>
      </c>
      <c r="C8" s="2" t="s">
        <v>17</v>
      </c>
      <c r="D8" s="3" t="s">
        <v>9</v>
      </c>
      <c r="E8" s="4" t="s">
        <v>18</v>
      </c>
      <c r="F8" s="8">
        <v>26873000.530000001</v>
      </c>
      <c r="G8" s="8">
        <v>0</v>
      </c>
      <c r="H8" s="8">
        <f si="0" t="shared"/>
        <v>26873000.530000001</v>
      </c>
      <c r="I8" s="8">
        <v>0</v>
      </c>
      <c r="J8" s="8">
        <v>4</v>
      </c>
      <c r="K8" s="1">
        <v>41275</v>
      </c>
      <c r="L8" s="1">
        <v>42004</v>
      </c>
      <c r="M8" s="49">
        <v>66116</v>
      </c>
      <c r="N8" s="51"/>
    </row>
    <row ht="45" r="9" spans="1:14" x14ac:dyDescent="0.25">
      <c r="A9" s="16" t="s">
        <v>36</v>
      </c>
      <c r="B9" s="13" t="s">
        <v>19</v>
      </c>
      <c r="C9" s="2" t="s">
        <v>20</v>
      </c>
      <c r="D9" s="3" t="s">
        <v>9</v>
      </c>
      <c r="E9" s="4" t="s">
        <v>21</v>
      </c>
      <c r="F9" s="8">
        <v>25476489.5</v>
      </c>
      <c r="G9" s="8">
        <v>0</v>
      </c>
      <c r="H9" s="8">
        <f si="0" t="shared"/>
        <v>25476489.5</v>
      </c>
      <c r="I9" s="8">
        <v>4</v>
      </c>
      <c r="J9" s="8">
        <v>3</v>
      </c>
      <c r="K9" s="1">
        <v>41275</v>
      </c>
      <c r="L9" s="1">
        <v>42004</v>
      </c>
      <c r="M9" s="49">
        <v>99174</v>
      </c>
      <c r="N9" s="51"/>
    </row>
    <row ht="30" r="10" spans="1:14" x14ac:dyDescent="0.25">
      <c r="A10" s="16" t="s">
        <v>36</v>
      </c>
      <c r="B10" s="14" t="s">
        <v>22</v>
      </c>
      <c r="C10" s="2" t="s">
        <v>23</v>
      </c>
      <c r="D10" s="3" t="s">
        <v>24</v>
      </c>
      <c r="E10" s="4" t="s">
        <v>25</v>
      </c>
      <c r="F10" s="21">
        <v>45027711</v>
      </c>
      <c r="G10" s="21">
        <v>1280000</v>
      </c>
      <c r="H10" s="8">
        <f si="0" t="shared"/>
        <v>43747711</v>
      </c>
      <c r="I10" s="21">
        <v>0</v>
      </c>
      <c r="J10" s="21">
        <v>0</v>
      </c>
      <c r="K10" s="1">
        <v>41091</v>
      </c>
      <c r="L10" s="1">
        <v>41820</v>
      </c>
      <c r="M10" s="49">
        <v>82645</v>
      </c>
      <c r="N10" s="51"/>
    </row>
    <row ht="45" r="11" spans="1:14" x14ac:dyDescent="0.25">
      <c r="A11" s="16" t="s">
        <v>36</v>
      </c>
      <c r="B11" s="13" t="s">
        <v>26</v>
      </c>
      <c r="C11" s="2" t="s">
        <v>27</v>
      </c>
      <c r="D11" s="22" t="s">
        <v>28</v>
      </c>
      <c r="E11" s="4" t="s">
        <v>29</v>
      </c>
      <c r="F11" s="8">
        <v>32265425</v>
      </c>
      <c r="G11" s="8">
        <v>0</v>
      </c>
      <c r="H11" s="8">
        <f si="0" t="shared"/>
        <v>32265425</v>
      </c>
      <c r="I11" s="8">
        <v>0</v>
      </c>
      <c r="J11" s="8">
        <v>0</v>
      </c>
      <c r="K11" s="1">
        <v>41127</v>
      </c>
      <c r="L11" s="1">
        <v>42185</v>
      </c>
      <c r="M11" s="49">
        <v>80000</v>
      </c>
      <c r="N11" s="51"/>
    </row>
    <row ht="45" r="12" spans="1:14" x14ac:dyDescent="0.25">
      <c r="A12" s="16" t="s">
        <v>36</v>
      </c>
      <c r="B12" s="54" t="s">
        <v>26</v>
      </c>
      <c r="C12" s="55" t="s">
        <v>48</v>
      </c>
      <c r="D12" s="3" t="s">
        <v>49</v>
      </c>
      <c r="E12" s="4" t="s">
        <v>50</v>
      </c>
      <c r="F12" s="56">
        <v>39984247</v>
      </c>
      <c r="G12" s="57">
        <f>F12-H12</f>
        <v>160000</v>
      </c>
      <c r="H12" s="58">
        <v>39824247</v>
      </c>
      <c r="I12" s="57">
        <v>1</v>
      </c>
      <c r="J12" s="57">
        <v>0</v>
      </c>
      <c r="K12" s="59">
        <v>41122</v>
      </c>
      <c r="L12" s="59">
        <v>42185</v>
      </c>
      <c r="M12" s="8">
        <v>66116</v>
      </c>
      <c r="N12" s="51"/>
    </row>
    <row customHeight="1" ht="58.5" r="13" spans="1:14" x14ac:dyDescent="0.25">
      <c r="A13" s="16" t="s">
        <v>36</v>
      </c>
      <c r="B13" s="15" t="s">
        <v>22</v>
      </c>
      <c r="C13" s="24" t="s">
        <v>30</v>
      </c>
      <c r="D13" s="23" t="s">
        <v>31</v>
      </c>
      <c r="E13" s="17" t="s">
        <v>41</v>
      </c>
      <c r="F13" s="18">
        <v>164495635</v>
      </c>
      <c r="G13" s="18">
        <v>1535000</v>
      </c>
      <c r="H13" s="8">
        <v>162960635</v>
      </c>
      <c r="I13" s="18">
        <v>0</v>
      </c>
      <c r="J13" s="18">
        <v>0</v>
      </c>
      <c r="K13" s="19">
        <v>41334</v>
      </c>
      <c r="L13" s="19">
        <v>42185</v>
      </c>
      <c r="M13" s="49">
        <v>103306</v>
      </c>
      <c r="N13" s="51"/>
    </row>
    <row ht="15.75" r="14" spans="1:14" thickBot="1" x14ac:dyDescent="0.3">
      <c r="A14" s="30"/>
      <c r="B14" s="31" t="s">
        <v>34</v>
      </c>
      <c r="C14" s="9"/>
      <c r="D14" s="9"/>
      <c r="E14" s="9"/>
      <c r="F14" s="10">
        <f>SUM(F4:F13)</f>
        <v>434511662.82999998</v>
      </c>
      <c r="G14" s="20">
        <f>SUM(G4:G13)</f>
        <v>4860000</v>
      </c>
      <c r="H14" s="20">
        <f>SUM(H4:H13)</f>
        <v>429651632.82999998</v>
      </c>
      <c r="I14" s="11"/>
      <c r="J14" s="11"/>
      <c r="K14" s="12"/>
      <c r="L14" s="12"/>
      <c r="M14" s="47">
        <f>SUM(M4:M13)</f>
        <v>794879</v>
      </c>
      <c r="N14" s="51">
        <f>N4+N5+N6+N7+N8+N9+N10+N11+N12+N13</f>
        <v>0</v>
      </c>
    </row>
    <row r="15" spans="1:14" x14ac:dyDescent="0.25">
      <c r="M15" s="46"/>
    </row>
    <row r="16" spans="1:14" x14ac:dyDescent="0.25">
      <c r="M16" s="46"/>
    </row>
    <row r="17" spans="2:10" x14ac:dyDescent="0.25">
      <c r="B17" s="60" t="s">
        <v>47</v>
      </c>
      <c r="C17" s="61"/>
      <c r="D17" s="61"/>
      <c r="E17" s="61"/>
      <c r="F17" s="61"/>
      <c r="G17" s="61"/>
      <c r="H17" s="61"/>
      <c r="I17" s="61"/>
      <c r="J17" s="61"/>
    </row>
  </sheetData>
  <mergeCells count="2">
    <mergeCell ref="B17:J17"/>
    <mergeCell ref="A1:K1"/>
  </mergeCells>
  <conditionalFormatting sqref="B4:B11 B14">
    <cfRule dxfId="41" operator="containsText" priority="50" text="CEITEC" type="containsText">
      <formula>NOT(ISERROR(SEARCH("CEITEC",B4)))</formula>
    </cfRule>
    <cfRule dxfId="40" operator="containsText" priority="51" text="RMU" type="containsText">
      <formula>NOT(ISERROR(SEARCH("RMU",B4)))</formula>
    </cfRule>
    <cfRule dxfId="39" operator="containsText" priority="52" text="CJV" type="containsText">
      <formula>NOT(ISERROR(SEARCH("CJV",B4)))</formula>
    </cfRule>
    <cfRule dxfId="38" operator="containsText" priority="53" text="ÚVT" type="containsText">
      <formula>NOT(ISERROR(SEARCH("ÚVT",B4)))</formula>
    </cfRule>
    <cfRule dxfId="37" operator="containsText" priority="54" text="IBA" type="containsText">
      <formula>NOT(ISERROR(SEARCH("IBA",B4)))</formula>
    </cfRule>
    <cfRule dxfId="36" operator="containsText" priority="55" text="FSpS" type="containsText">
      <formula>NOT(ISERROR(SEARCH("FSpS",B4)))</formula>
    </cfRule>
    <cfRule dxfId="35" operator="containsText" priority="56" text="SPSSN" type="containsText">
      <formula>NOT(ISERROR(SEARCH("SPSSN",B4)))</formula>
    </cfRule>
    <cfRule dxfId="34" operator="containsText" priority="57" text="PrF" type="containsText">
      <formula>NOT(ISERROR(SEARCH("PrF",B4)))</formula>
    </cfRule>
    <cfRule dxfId="33" operator="containsText" priority="58" text="PřF" type="containsText">
      <formula>NOT(ISERROR(SEARCH("PřF",B4)))</formula>
    </cfRule>
    <cfRule dxfId="32" operator="containsText" priority="59" text="FI" type="containsText">
      <formula>NOT(ISERROR(SEARCH("FI",B4)))</formula>
    </cfRule>
    <cfRule dxfId="31" operator="containsText" priority="60" text="LF" type="containsText">
      <formula>NOT(ISERROR(SEARCH("LF",B4)))</formula>
    </cfRule>
    <cfRule dxfId="30" operator="containsText" priority="61" text="FF" type="containsText">
      <formula>NOT(ISERROR(SEARCH("FF",B4)))</formula>
    </cfRule>
    <cfRule dxfId="29" operator="containsText" priority="62" text="PedF" type="containsText">
      <formula>NOT(ISERROR(SEARCH("PedF",B4)))</formula>
    </cfRule>
    <cfRule dxfId="28" operator="containsText" priority="63" text="ESF" type="containsText">
      <formula>NOT(ISERROR(SEARCH("ESF",B4)))</formula>
    </cfRule>
    <cfRule dxfId="27" operator="containsText" priority="64" text="FSS" type="containsText">
      <formula>NOT(ISERROR(SEARCH("FSS",B4)))</formula>
    </cfRule>
  </conditionalFormatting>
  <conditionalFormatting sqref="D4:D11">
    <cfRule dxfId="26" operator="containsText" priority="44" text="2.4" type="containsText">
      <formula>NOT(ISERROR(SEARCH("2.4",D4)))</formula>
    </cfRule>
    <cfRule dxfId="25" operator="containsText" priority="45" text="2.3" type="containsText">
      <formula>NOT(ISERROR(SEARCH("2.3",D4)))</formula>
    </cfRule>
    <cfRule dxfId="24" operator="containsText" priority="46" text="2.2" type="containsText">
      <formula>NOT(ISERROR(SEARCH("2.2",D4)))</formula>
    </cfRule>
    <cfRule dxfId="23" operator="containsText" priority="47" text="1.2" type="containsText">
      <formula>NOT(ISERROR(SEARCH("1.2",D4)))</formula>
    </cfRule>
    <cfRule dxfId="22" operator="containsText" priority="48" text="GG" type="containsText">
      <formula>NOT(ISERROR(SEARCH("GG",D4)))</formula>
    </cfRule>
    <cfRule dxfId="21" operator="containsText" priority="49" text="1.1" type="containsText">
      <formula>NOT(ISERROR(SEARCH("1.1",D4)))</formula>
    </cfRule>
  </conditionalFormatting>
  <conditionalFormatting sqref="B12">
    <cfRule dxfId="20" operator="containsText" priority="7" text="CEITEC" type="containsText">
      <formula>NOT(ISERROR(SEARCH("CEITEC",B12)))</formula>
    </cfRule>
    <cfRule dxfId="19" operator="containsText" priority="8" text="RMU" type="containsText">
      <formula>NOT(ISERROR(SEARCH("RMU",B12)))</formula>
    </cfRule>
    <cfRule dxfId="18" operator="containsText" priority="9" text="CJV" type="containsText">
      <formula>NOT(ISERROR(SEARCH("CJV",B12)))</formula>
    </cfRule>
    <cfRule dxfId="17" operator="containsText" priority="10" text="ÚVT" type="containsText">
      <formula>NOT(ISERROR(SEARCH("ÚVT",B12)))</formula>
    </cfRule>
    <cfRule dxfId="16" operator="containsText" priority="11" text="IBA" type="containsText">
      <formula>NOT(ISERROR(SEARCH("IBA",B12)))</formula>
    </cfRule>
    <cfRule dxfId="15" operator="containsText" priority="12" text="FSpS" type="containsText">
      <formula>NOT(ISERROR(SEARCH("FSpS",B12)))</formula>
    </cfRule>
    <cfRule dxfId="14" operator="containsText" priority="13" text="SPSSN" type="containsText">
      <formula>NOT(ISERROR(SEARCH("SPSSN",B12)))</formula>
    </cfRule>
    <cfRule dxfId="13" operator="containsText" priority="14" text="PrF" type="containsText">
      <formula>NOT(ISERROR(SEARCH("PrF",B12)))</formula>
    </cfRule>
    <cfRule dxfId="12" operator="containsText" priority="15" text="PřF" type="containsText">
      <formula>NOT(ISERROR(SEARCH("PřF",B12)))</formula>
    </cfRule>
    <cfRule dxfId="11" operator="containsText" priority="16" text="FI" type="containsText">
      <formula>NOT(ISERROR(SEARCH("FI",B12)))</formula>
    </cfRule>
    <cfRule dxfId="10" operator="containsText" priority="17" text="LF" type="containsText">
      <formula>NOT(ISERROR(SEARCH("LF",B12)))</formula>
    </cfRule>
    <cfRule dxfId="9" operator="containsText" priority="18" text="FF" type="containsText">
      <formula>NOT(ISERROR(SEARCH("FF",B12)))</formula>
    </cfRule>
    <cfRule dxfId="8" operator="containsText" priority="19" text="PedF" type="containsText">
      <formula>NOT(ISERROR(SEARCH("PedF",B12)))</formula>
    </cfRule>
    <cfRule dxfId="7" operator="containsText" priority="20" text="ESF" type="containsText">
      <formula>NOT(ISERROR(SEARCH("ESF",B12)))</formula>
    </cfRule>
    <cfRule dxfId="6" operator="containsText" priority="21" text="FSS" type="containsText">
      <formula>NOT(ISERROR(SEARCH("FSS",B12)))</formula>
    </cfRule>
  </conditionalFormatting>
  <conditionalFormatting sqref="D12">
    <cfRule dxfId="5" operator="containsText" priority="1" text="2.4" type="containsText">
      <formula>NOT(ISERROR(SEARCH("2.4",D12)))</formula>
    </cfRule>
    <cfRule dxfId="4" operator="containsText" priority="2" text="2.3" type="containsText">
      <formula>NOT(ISERROR(SEARCH("2.3",D12)))</formula>
    </cfRule>
    <cfRule dxfId="3" operator="containsText" priority="3" text="2.2" type="containsText">
      <formula>NOT(ISERROR(SEARCH("2.2",D12)))</formula>
    </cfRule>
    <cfRule dxfId="2" operator="containsText" priority="4" text="1.2" type="containsText">
      <formula>NOT(ISERROR(SEARCH("1.2",D12)))</formula>
    </cfRule>
    <cfRule dxfId="1" operator="containsText" priority="5" text="GG" type="containsText">
      <formula>NOT(ISERROR(SEARCH("GG",D12)))</formula>
    </cfRule>
    <cfRule dxfId="0" operator="containsText" priority="6" text="1.1" type="containsText">
      <formula>NOT(ISERROR(SEARCH("1.1",D12)))</formula>
    </cfRule>
  </conditionalFormatting>
  <pageMargins bottom="0.78740157499999996" footer="0.3" header="0.3" left="0.7" right="0.7" top="0.78740157499999996"/>
  <pageSetup orientation="landscape" paperSize="9" r:id="rId1" scale="6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2012-10-11T07:41:52Z</dcterms:created>
  <cp:lastPrinted>2013-09-12T13:45:38Z</cp:lastPrinted>
  <dcterms:modified xsi:type="dcterms:W3CDTF">2013-10-09T11:44:00Z</dcterms:modified>
</cp:coreProperties>
</file>