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comments+xml" PartName="/xl/comments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activeTab="3" windowHeight="12840" windowWidth="13860" xWindow="14895" yWindow="-15"/>
  </bookViews>
  <sheets>
    <sheet name="Část 1 - obecné vzděl." r:id="rId1" sheetId="14"/>
    <sheet name="část 2 - jazykové vzděl." r:id="rId2" sheetId="17"/>
    <sheet name="část 3 - VP a THP" r:id="rId3" sheetId="15"/>
    <sheet name="část 4 - výkon. prof" r:id="rId4" sheetId="16"/>
  </sheets>
  <definedNames>
    <definedName hidden="1" localSheetId="0" name="_xlnm._FilterDatabase">'Část 1 - obecné vzděl.'!#REF!</definedName>
    <definedName hidden="1" localSheetId="1" name="_xlnm._FilterDatabase">'část 2 - jazykové vzděl.'!#REF!</definedName>
    <definedName hidden="1" localSheetId="2" name="_xlnm._FilterDatabase">'část 3 - VP a THP'!#REF!</definedName>
    <definedName hidden="1" localSheetId="3" name="_xlnm._FilterDatabase">'část 4 - výkon. prof'!#REF!</definedName>
    <definedName localSheetId="0" name="_xlnm.Print_Area">'Část 1 - obecné vzděl.'!$A$1:$K$31</definedName>
  </definedNames>
  <calcPr calcId="145621"/>
</workbook>
</file>

<file path=xl/calcChain.xml><?xml version="1.0" encoding="utf-8"?>
<calcChain xmlns="http://schemas.openxmlformats.org/spreadsheetml/2006/main">
  <c i="14" l="1" r="H20"/>
  <c i="17" l="1" r="G6"/>
  <c i="17" r="H6" s="1"/>
  <c i="17" r="J6" s="1"/>
  <c i="17" r="G5"/>
  <c i="17" r="H5" s="1"/>
  <c i="17" r="J5" s="1"/>
  <c i="17" r="H4"/>
  <c i="17" r="J4" s="1"/>
  <c i="17" r="F4"/>
  <c i="17" l="1" r="J7"/>
  <c i="16" l="1" r="H6"/>
  <c i="16" r="J6" s="1"/>
  <c i="16" r="F6"/>
  <c i="16" r="H5"/>
  <c i="16" r="J5" s="1"/>
  <c i="16" r="F5"/>
  <c i="16" r="H4"/>
  <c i="16" r="J4" s="1"/>
  <c i="16" r="F4"/>
  <c i="16" l="1" r="J7"/>
  <c i="14" r="K31"/>
  <c i="15" l="1" r="H8"/>
  <c i="15" r="F8"/>
  <c i="15" r="H7"/>
  <c i="15" r="J7" s="1"/>
  <c i="15" r="F7"/>
  <c i="15" r="H6"/>
  <c i="15" r="J6" s="1"/>
  <c i="15" r="F6"/>
  <c i="15" r="H5"/>
  <c i="15" r="F5"/>
  <c i="15" r="H4"/>
  <c i="15" r="F4"/>
  <c i="14" r="H30"/>
  <c i="14" r="F30"/>
  <c i="14" r="H29"/>
  <c i="14" r="F29"/>
  <c i="14" r="H28"/>
  <c i="14" r="F28"/>
  <c i="14" r="H27"/>
  <c i="14" r="F27"/>
  <c i="14" r="H26"/>
  <c i="14" r="F26"/>
  <c i="14" r="H25"/>
  <c i="14" r="F25"/>
  <c i="14" r="H24"/>
  <c i="14" r="F24"/>
  <c i="14" r="H23"/>
  <c i="14" r="F23"/>
  <c i="14" r="H22"/>
  <c i="14" r="F22"/>
  <c i="14" r="H21"/>
  <c i="14" r="F21"/>
  <c i="14" r="F20"/>
  <c i="14" r="H19"/>
  <c i="14" r="F19"/>
  <c i="14" r="H18"/>
  <c i="14" r="F18"/>
  <c i="14" r="H17"/>
  <c i="14" r="F17"/>
  <c i="14" r="H16"/>
  <c i="14" r="F16"/>
  <c i="14" r="H15"/>
  <c i="14" r="F15"/>
  <c i="14" r="H14"/>
  <c i="14" r="F14"/>
  <c i="14" r="H13"/>
  <c i="14" r="F13"/>
  <c i="14" r="H12"/>
  <c i="14" r="F12"/>
  <c i="14" r="H11"/>
  <c i="14" r="F11"/>
  <c i="14" r="H10"/>
  <c i="14" r="F10"/>
  <c i="14" r="H9"/>
  <c i="14" r="F9"/>
  <c i="14" r="F8"/>
  <c i="14" r="F7"/>
  <c i="14" r="F6"/>
  <c i="14" r="F5"/>
  <c i="14" r="F4"/>
  <c i="15" l="1" r="J8"/>
  <c i="15" r="J4"/>
  <c i="15" l="1" r="J9"/>
  <c i="14" r="J31"/>
</calcChain>
</file>

<file path=xl/comments1.xml><?xml version="1.0" encoding="utf-8"?>
<comments xmlns="http://schemas.openxmlformats.org/spreadsheetml/2006/main">
  <authors>
    <author>Lukáš</author>
  </authors>
  <commentList>
    <comment authorId="0" ref="D5">
      <text>
        <r>
          <rPr>
            <b/>
            <sz val="9"/>
            <color indexed="81"/>
            <rFont val="Tahoma"/>
            <charset val="1"/>
          </rPr>
          <t>3 + 3 + 4</t>
        </r>
      </text>
    </comment>
    <comment authorId="0" ref="G5">
      <text>
        <r>
          <rPr>
            <b/>
            <sz val="9"/>
            <color indexed="81"/>
            <rFont val="Tahoma"/>
            <family val="2"/>
            <charset val="238"/>
          </rPr>
          <t xml:space="preserve">6 měsíců x 4 týdny/měs. X 2 hod. týdně
</t>
        </r>
      </text>
    </comment>
    <comment authorId="0" ref="D6">
      <text>
        <r>
          <rPr>
            <b/>
            <sz val="9"/>
            <color indexed="81"/>
            <rFont val="Tahoma"/>
            <charset val="1"/>
          </rPr>
          <t>3 + 3 + 4</t>
        </r>
      </text>
    </comment>
    <comment authorId="0" ref="G6">
      <text>
        <r>
          <rPr>
            <b/>
            <sz val="9"/>
            <color indexed="81"/>
            <rFont val="Tahoma"/>
            <family val="2"/>
            <charset val="238"/>
          </rPr>
          <t xml:space="preserve">6 měsíců x 4 týdny/měs. X 2 hod. týdně
</t>
        </r>
      </text>
    </comment>
  </commentList>
</comments>
</file>

<file path=xl/sharedStrings.xml><?xml version="1.0" encoding="utf-8"?>
<sst xmlns="http://schemas.openxmlformats.org/spreadsheetml/2006/main" count="137" uniqueCount="100">
  <si>
    <t>Počet skupin</t>
  </si>
  <si>
    <t>Cena kurzu celkem</t>
  </si>
  <si>
    <t>Počet dní celk.</t>
  </si>
  <si>
    <t>Vzdělávací aktivity - kurzy</t>
  </si>
  <si>
    <t>Cena kurzu 
Kč/den/ osoba</t>
  </si>
  <si>
    <t>Náklady a zisky programů podporujících rovné příležitosti žen a mužů</t>
  </si>
  <si>
    <t xml:space="preserve">Na semináři se účastníci a účastnice seznámí se základními pojmy gender, genderové stereotypy, genderová socializace a genderová rovnost. Ukáže kde všude se s genderovými stereotypy můžeme setkat (média, reklamy jazyk, pracovní trh) a jaké mohou být jejich negativní důsledky (segregace pracovního trhu, platová nerovnost, diskriminace v přístupu k zaměstnání…). Účastníci a účastnice semináře se naučí, jak genderové stereotypy odhalit, nepodléhat jim a eliminovat tak jejich vliv na rozhodování </t>
  </si>
  <si>
    <t>Úvod do genderu / genderové stereotypy</t>
  </si>
  <si>
    <t xml:space="preserve">Seznámit účastníky s přínosy a úspory rovných příležitostí (slaďování osobního a pracovního života, rovnoměrného zastoupení žen a mužů v řídících pozicích, náboru zaměstnanců a zaměstnankyň respektujícího rovné příležitosti aj.) a seznámit se s konkrétní příklady firem z ČR i ze zahraničí a případové studie z praxe. Naučit se jak zavádět konkrétní programy rovných příležitostí do firem. </t>
  </si>
  <si>
    <t xml:space="preserve">Lektorské dovednosti - pro přípravu interních lektorů </t>
  </si>
  <si>
    <t xml:space="preserve">Příprava studijních materiálů - pro přípravu interních lektor </t>
  </si>
  <si>
    <t xml:space="preserve">Naučit účastníky kurzu kvalitně zpracovat studijní materiály a metodiku výuky. Materiály musí být pro cílovou skupinu zajímavé, přehledné, vhodně členěné atd. </t>
  </si>
  <si>
    <t xml:space="preserve">Metodika vzdělávání - pro přípravu interních lektorů </t>
  </si>
  <si>
    <t>Délka kurzu (dny)</t>
  </si>
  <si>
    <t>asertivita, způsob jednání a zvládání konfliktních situací</t>
  </si>
  <si>
    <t>Cílem je pochopit chování svoje a druhých lidí, umět odhadnout reakci komunikačního partnera, přizpůsobit mu svoje jednání a získat ho na svoji stranu. Získat znalosti a dovednosti potřebné ke zvládnutí konfliktních situací, ke zefektivnění komunikace s lidmi. Trénovat použití asertivního jednání v konkrétních vypjatých situacích. Získat vnitřní rovnováhu a jistotu v projevu.</t>
  </si>
  <si>
    <t>Prezentační dovednosti – prakticky</t>
  </si>
  <si>
    <t>Cílem je rozvinout komunikační schopnosti v interakci s ostatními a zvýšit schopnost zaujmout a přesvědčit posluchače. Osvojíte si postup, jak si připravit prezentaci. Porozumíte základním principům pro vystupování před lidmi. kurz ukáže, jak odstranit návyky, které odvádějí pozornost od projevu a zvýšení schopnosti udržet pod kontrolou vlastní projev i reakce publika.</t>
  </si>
  <si>
    <t>Přesvědčivá komunikace – sebevědomí a ohleduplnost si nekonkurují</t>
  </si>
  <si>
    <t>Obsahem kurzu je : Jak porozumět jednání druhých a přestat si dělat mylné domněnky; jak si zbytečně neudělat nepřátele; jak vhodně motivovat druhé aniž bychom s nimi manipulovali; jak se dostat ke skutečné podstatě problémů – empatické naslouchání a empatická odezva; umění správného kladení otázek; odstranění komunikačních zlozvyků; trénink verbální komunikace – zdokonalení vyjadřovacích schopností; neverbální komunikace – trénink na kameru a analýza videa; jak zvládnout trému a nejistotu při jednání; jak se vyvarovat konfliktů; jak říct NE – obrana proti manipulaci.</t>
  </si>
  <si>
    <t>Anotace kurzu vč. cílů</t>
  </si>
  <si>
    <t>Cílem kurzu je, aby účastníci získali a poznali schopnosti pracovat s úspěšnými didaktickými metodami a technikami. Naučí se pracovat se zpětnou vazbou, svojí si komunikační dovednosti. Naučí se optimálně přistupovat ke klientovi při výuce pomocí různých forem a nástrojů výuky.</t>
  </si>
  <si>
    <t xml:space="preserve">Účastníci získají dovednosti jak zvolit vhodnou metodiku výuky - praktickou ukázku, práce ve skupině, přednes atd. dle tématu kurzu a dalších podmínek </t>
  </si>
  <si>
    <t>Zahraniční obchod z pohledu uplatňování DPH, celních předpisů, aplikace dodacích doložek incoterms a vykazování intrastatu</t>
  </si>
  <si>
    <t>Cílem programu je přinést účastníkům přehled o pravidlech uplatňování DPH a celních předpisů při provádění jednotlivých obchodních transakcí, schopnost definovat souvislosti mezi obchodněprávními podmínkami dodávek zboží v zahraničním obchodě s uplatňováním DPH, prezentace klíčových aspektů problematiky poskytování služeb z pohledu daňové problematiky, definice rizikových oblastí a jejich řešení. Obsahem školení je: mluvní ujednání v zahraničním obchodě se zbožím a jejich vliv na uplatňování DPH; vnitrounijní obchod se zbožím (obchod mezi členskými státy EU) z pohledu uplatňování DPH; výkaznictví vnitrounijního obchodu se zbožím; mimounijní obchod (obchod se třetími zeměmi) z pohledu uplatňování DPH a celních předpisů; poskytování služeb osobám z jiných členských států EU a ze třetích zemí a poskytování služeb těmito osobami z pohledu uplatňování DPH.</t>
  </si>
  <si>
    <t>Počet účastníků celkem</t>
  </si>
  <si>
    <t>Počet účastníků kurzů ve skupině</t>
  </si>
  <si>
    <t>Cílem kurzu je osvojit si základní principy práce personalisty. Obsahem kurzu je: Pracovní právo v praxi, Principy a pravidla personální práce, Výběr zaměstnanců, vedení pohovorů, adaptační proces, Typologie – praktické rady pro rozpoznání jednotlivých typů osobností, Motivace zaměstnanců, odměňování a benefity, Vzdělávání a rozvoj zaměstnanců, talent management, Outplacement pro personalisty, Manažerské pohovory, Interní HR</t>
  </si>
  <si>
    <t>Rozdíly mezi mužským a ženským přístupem k práci</t>
  </si>
  <si>
    <t>Cílem kurzu je pochopit a získat náměty pro praktické využití poznání rozdílů mezi mužském a ženském přístupu k práci (ve firmě, u zákazníka i v osobním životě). Obsahem je firma 21. století – požadavky na zaměstnance – kdo má lepší předpoklady k úspěchu? • rozdíly – inteligence a myšlení, prožívání a projevy emocí, chování, motivace a cíle, komunikace a mluvení, prožívání a léčba stresu, vytváření názoru, řešení problémů • týmová spolupráce – mužský, ženský, smíšený kolektiv, odpovědnost za chyby, konkurence a kooperace • konkrétní situace a jak se s nimi vypořádat – porada, žádost, prosazení názoru, reakce na útok, mobbing,... • jak chválit a kritizovat muže a ženy, jak se ptát… • co dělat a čeho se vyvarovat v jednání se stejným a opačným pohlavím.</t>
  </si>
  <si>
    <t>Nejdůležitější pravidla vyplývající z daňového řádu</t>
  </si>
  <si>
    <t xml:space="preserve">cílem je zvládnout nová pravidla vztahů mezi daňovými subjekty a správci daně včetně přechodu ze starých pravidel na nová. Obsahem je Daňový řád. Tento zákon především upravuje vztahy mezi daňovými subjekty a správci daně. </t>
  </si>
  <si>
    <t>finanční analýza a finanční plánování</t>
  </si>
  <si>
    <t>Proškolení účastníků ve dvou hlavních oblastech potřebných pro úspěšné řízení týkající se finančních výkazů, finanční analýzy a finančního plánování. Absolventi semináře si uvědomí nezbytnost finančního řízení, pochopí roli účetnictví v podnikových procesech (neslouží pouze jako evidence pro finanční úřad), získají základy ekonomického myšlení, budou se umět orientovat ve finančních výkazech a vzájemných vazbách mezi nimi, naučí se používat finanční výkazy jako zdroj informací pro hodnocení podniku a plánování, porovnávat výkonnost podniku s konkurencí, hodnotit bonitu odběratelů, osvojí si metody plánování (sestavení rozpočtů, plánované rozvahy a výkazů zisku a ztráty) a systému sledování a hodnocení jejich naplňování.</t>
  </si>
  <si>
    <t>cílem je seznámit se všemi právními otázkami týkajícími se vzniku funkce jednatele, jeho práv a povinností, jakož i zániku funkce jednatele. Značný prostor bude věnován rozboru nejnovější judikatury. Účastníci budou seznámeni se základními aspekty chystané nové právní úpravy zákona o obchodních korporacích.</t>
  </si>
  <si>
    <t>vymáhání pohledávek</t>
  </si>
  <si>
    <t>konkrétní postupy od prověření obchodního partnera přes uzavření smlouvy až po vymáhání pohledávky vč právních, účetních a daňových aspektů. Účastníci budou zároveň seznámeni s možnostmi uspokojení pohledávek v případě insolvence dlužníka. Posluchačům bude poskytnut návod, jak v konkrétních případech postupovat, přičemž workshop bude zaměřen zejména na praktická a efektivní řešení související zejména se zajištěním a vymáháním pohledávek.</t>
  </si>
  <si>
    <t>hmotný a nehmotný majetek</t>
  </si>
  <si>
    <t>Seznámení s problematikou odpisování majetku z hlediska daně z příjmů.</t>
  </si>
  <si>
    <t>nový zákon o obchodních korporacích</t>
  </si>
  <si>
    <t>Vysvětlit základní koncepční změny zákona o obchodních korporacích (z. č. 90/2012 Sb.), který bude účinný od 1. 1. 2014 a jejich praktické dopady právě na společnost s ručením omezeným.</t>
  </si>
  <si>
    <t>záludnosti v účetnictví aneb na co si dát pozor</t>
  </si>
  <si>
    <t>Seznámit posluchače s praktickými poznatky z kontrol účetnictví, upozornit na časté chyby a na jejich následné opravy, daňové dopady.</t>
  </si>
  <si>
    <t>novela zákona o dph</t>
  </si>
  <si>
    <t>novela zákona o dph v příkladech z praxe 2012 včetně účetnictví a připravované změny pro rok 2013, Procvičení zásadních změn zákona o DPH na praktických příkladech.</t>
  </si>
  <si>
    <t>minimum celního deklaranta</t>
  </si>
  <si>
    <t>Zvládnout problematiku provádění celního řízení a uvádění údajů do celních prohlášení (JSD), kterými je navrhováno propuštění zboží do jednotlivých celních režimů.</t>
  </si>
  <si>
    <t>insolvenční řízení – právní, daňová a účetní problematika</t>
  </si>
  <si>
    <t>Seznámit se s aktuálními aplikačními problémy insolvenčního řízení, judikaturou vyšších soudů a posledními legislativními změnami (zejména s novelou insolvenčního zákona projednávanou v Poslanecké sněmovně ČR jako tisk 604/0, pokud bude schválena). Získat ucelený přehled o všech daňových povinnostech a účtování typových případů zejména v konkurzu a pochopit jaké podklady a v kterém okamžiku je třeba pro insolvenčního správce připravit.</t>
  </si>
  <si>
    <t>praktické uplatňování zákona o dph v roce 2013</t>
  </si>
  <si>
    <t>Cílem je pochopit aplikaci zákona a jeho použití</t>
  </si>
  <si>
    <t>intrastat v roce 2013</t>
  </si>
  <si>
    <t>Cílem je přinést účastníkům přehled základních pravidel vykazování statistiky pohybu zboží v rámci EU – INTRASTAT při realizaci různých obchodních transakcí, definici jednotlivých vykazovaných údajů a informace o provázanosti vykazování na uplatňování DPH.</t>
  </si>
  <si>
    <t>výšení motivace pro řidiče MV, snížení nákladů na provoz, snížení rizika úrazů, dodržování pravidel bezpečnosti práce při provozu MV, vyšší pracovní efektivita, doklad o složení závěrečné zkoušky je zárukou dosaženého výsledku</t>
  </si>
  <si>
    <t>Kurz řidičů VZV</t>
  </si>
  <si>
    <t>Jeřábnický a vazačský kurz</t>
  </si>
  <si>
    <t>Cílem kurzu je získání odborné způsobilosti pro výkon činnosti „Vazač břemen, obsahem školení jsou normy a vyhlášky k vázání břemen a bezpečnosti práce Všeobecné způsoby vázání břemen a práce pod jeřábem. Na konci školení proběhne závěrečný test.</t>
  </si>
  <si>
    <t>Kurz sváření -  plamen, elektroda, co2 a technologie materiálu</t>
  </si>
  <si>
    <t>Cílem kurzu je naučit se stehování plamenem, stehování elektrickým obloukem, stehování v ochr. atmosféře CO2.  V ceně jsou kožené svářečské rukavice, literatura (knihy, sešity, propagační předměty). 2 dny teorie, 4 dny praxe.</t>
  </si>
  <si>
    <t>metrologie</t>
  </si>
  <si>
    <t>Úvod do metrologie (základní pojmy a definice, principy a metody měření)
Zákon č. 505/1990 Sb. o metrologii ve znění pozdějších předpisů a související vyhlášky (povinnost organizací, návaznost a kategorizace měřidel)</t>
  </si>
  <si>
    <t>Prohloubení znalostí z oblasti metrologie, pochopení a schopnost praktického použití metod analýz systémů měření a stanovení způsobilostí podle QS 9000 MSAStabilita, linearita měřidel
- Opakovatelnost a reprodukovatelnost systémů měření
- Studie srovnávacího měřidla
- Způsobilost systémů měření</t>
  </si>
  <si>
    <t>analýza systému měření - msa</t>
  </si>
  <si>
    <t>Kurz psaní na stroji</t>
  </si>
  <si>
    <t>interní auditor ems - iaems</t>
  </si>
  <si>
    <t>Seznámíte se s požadavky normy ISO 14 001 na systém environmentálního managementu. Naučíte se plánovat, připravovat, provádět a vyhodnocovat interní audit tak, aby byl účinnou pomocí pro auditované útvary i pro vedení firmy.</t>
  </si>
  <si>
    <t>fmea – všeobecný kurz</t>
  </si>
  <si>
    <t>Systém řízení kvality. Seznámení se specifickým přístupem k FMEA jednotlivými zákaznickými skupinami (základní přístupy dle AIAG (QS) a VDA), praktické procvičení metodiky FMEA.</t>
  </si>
  <si>
    <t>PC kurz - Excel pro pokročilé</t>
  </si>
  <si>
    <t>Cílem kurzu je Naučit se efektivněji využívat možnosti MS Excel, jako jsou výpočty, pokročilé formátování a řízení tisku atd. Obsahem školení je tvorba a formátování grafů; vzhled stránky, náhled, tisk; pokročilé formátování buněk; práce se sešity a listy; vytváření vzorců, kontingenční tabulky a grafy. Po skončení školení obdrží každý posluchač certifikát o absolvování kurzu. V ceně kurzu je kniha</t>
  </si>
  <si>
    <t>Odpadové hospodářství</t>
  </si>
  <si>
    <t>Obchodní dovednost</t>
  </si>
  <si>
    <t>Cílem je získat potřebné informace pro úspěšný obchod pod vedením zkušeného trenéra a obchodníka. V bezpečném prostředí natrénujete základní činnosti pro přirozená a účinná jednání. Obsahem kurzu je: Osobnost obchodníka • image a etiketa pro různé situace • organizace práce – orientace na cíl • vyhledání kontaktů • oslovení zákazníka • domluvení schůzky • příprava na jednání (obchodník a pomůcky) • vedení jednání • následné činnosti pro získání zakázky.</t>
  </si>
  <si>
    <t>Mimounijní obchod komplexně – zboží a služby</t>
  </si>
  <si>
    <t>Cílem je získání komplexních informací o problematice mimounijního obchodu a souvislostech mezi jednotlivými jeho aspekty.</t>
  </si>
  <si>
    <t>Seznámit účastníky s problematikou odpadového hospodářství ve firemní praxi. Úvod do problematiky odpadového hospodářství, Výklad základních pojmů, Povinnosti při nakládání s nebezpečnými odpady, Sběr, výkup, využívání a odstraňování odpadů, Souhlasy v odpadovém hospodářství, Plány odpadového hospodářství, Odpadový hospodář, Povinnosti při nakládání s vybranými druhy odpadů, Vedení evidence odpadů, metody zpracování odpadů apod.</t>
  </si>
  <si>
    <t>Kurz psaní na stroji, základy, úprava obchodních písemností dle ČSN</t>
  </si>
  <si>
    <t>Personalistika</t>
  </si>
  <si>
    <t>Jednatel společnosti s ručením omezeným</t>
  </si>
  <si>
    <t>Celkové náklady</t>
  </si>
  <si>
    <t>Cílová skupina</t>
  </si>
  <si>
    <t>1 vybraný zaměstnanec - (THP)</t>
  </si>
  <si>
    <t xml:space="preserve">1 vybraný zaměstnanec - (THP) na pozici interního lektora </t>
  </si>
  <si>
    <t>Vedoucí pracovníci (jednatel, obchodní ředitel, vedoucí oddělení, vedoucí odd. finanční účtárna, vedoucí nákupu, vedoucí výroby, vedoucí logistiky, IT manager)</t>
  </si>
  <si>
    <t>THP (IT administrtor, logistik, asistentka správy atestů, asistentka jednatele, odborná asistentka fin. odd., asistentka obchodu, personalista, účetní, inkasní specialista a specialista pohledávek, controling manager, manage kvality, proces manager)</t>
  </si>
  <si>
    <t>Výkonnové profese (nákupčí, obchodník, skladníci, pilaři, svářeči)</t>
  </si>
  <si>
    <t>THP</t>
  </si>
  <si>
    <t>Plán vzdělávacích aktivit ThyssenKrupp Ferrosta, spol. s r.o. - část 1, obecné vzdělání</t>
  </si>
  <si>
    <t>Délka kurzu (hod/den)</t>
  </si>
  <si>
    <t>Počet hod./dní celk.</t>
  </si>
  <si>
    <t>Cena kurzu 
Kč/hod(dnů)/ osoba</t>
  </si>
  <si>
    <t>Vedoucí pracovníci</t>
  </si>
  <si>
    <t>Příprava a hodnocení jazykového vzdělání</t>
  </si>
  <si>
    <t>cílem je seznámíme se s hlavními pravidly a metodami umožňujícími zvýšit účinnost podnikového jazykového vzdělávání. Bude upozorněno na nedostatky při řízení procesu jazykového vzdělávání v organizaci i chyby při realizaci a kontrole výsledků jazykových kurzů.</t>
  </si>
  <si>
    <t>německý jazyk</t>
  </si>
  <si>
    <t>pracovně orientovaná témata - prezentace, vyjednávání, emaily a telefonování, obchodní jednání, přijímací pohovor, atd.</t>
  </si>
  <si>
    <t xml:space="preserve">anglicky jazyk </t>
  </si>
  <si>
    <t>Plán vzdělávacích aktivit ThyssenKrupp Ferrosta, spol. s r.o. - část 2 - jazykové vzdělání</t>
  </si>
  <si>
    <t>Plán vzdělávacích aktivit ThyssenKrupp Ferrosta, spol. s r.o. - část 3, vzdělávání pro vedoucí pracovníky a THP</t>
  </si>
  <si>
    <t>Plán vzdělávacích aktivit ThyssenKrupp Ferrosta, spol. s r.o. - část 4, výkonnové profese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</si>
</sst>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Kč&quot;_-;\-* #,##0.00\ &quot;Kč&quot;_-;_-* &quot;-&quot;??\ &quot;Kč&quot;_-;_-@_-"/>
  </numFmts>
  <fonts count="23" x14ac:knownFonts="1">
    <font>
      <sz val="10"/>
      <name val="Arial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0"/>
      <color theme="0"/>
      <name val="Arial"/>
      <family val="2"/>
      <charset val="238"/>
    </font>
    <font>
      <b/>
      <sz val="20"/>
      <name val="Arial"/>
      <family val="2"/>
      <charset val="238"/>
    </font>
    <font>
      <b/>
      <sz val="9"/>
      <color indexed="81"/>
      <name val="Tahoma"/>
      <charset val="1"/>
    </font>
    <font>
      <b/>
      <sz val="9"/>
      <color indexed="81"/>
      <name val="Tahoma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5">
    <xf borderId="0" fillId="0" fontId="0" numFmtId="0"/>
    <xf applyAlignment="0" applyBorder="0" applyNumberFormat="0" applyProtection="0" borderId="0" fillId="2" fontId="2" numFmtId="0"/>
    <xf applyAlignment="0" applyBorder="0" applyNumberFormat="0" applyProtection="0" borderId="0" fillId="3" fontId="2" numFmtId="0"/>
    <xf applyAlignment="0" applyBorder="0" applyNumberFormat="0" applyProtection="0" borderId="0" fillId="4" fontId="2" numFmtId="0"/>
    <xf applyAlignment="0" applyBorder="0" applyNumberFormat="0" applyProtection="0" borderId="0" fillId="5" fontId="2" numFmtId="0"/>
    <xf applyAlignment="0" applyBorder="0" applyNumberFormat="0" applyProtection="0" borderId="0" fillId="6" fontId="2" numFmtId="0"/>
    <xf applyAlignment="0" applyBorder="0" applyNumberFormat="0" applyProtection="0" borderId="0" fillId="7" fontId="2" numFmtId="0"/>
    <xf applyAlignment="0" applyBorder="0" applyNumberFormat="0" applyProtection="0" borderId="0" fillId="2" fontId="2" numFmtId="0"/>
    <xf applyAlignment="0" applyBorder="0" applyNumberFormat="0" applyProtection="0" borderId="0" fillId="3" fontId="2" numFmtId="0"/>
    <xf applyAlignment="0" applyBorder="0" applyNumberFormat="0" applyProtection="0" borderId="0" fillId="4" fontId="2" numFmtId="0"/>
    <xf applyAlignment="0" applyBorder="0" applyNumberFormat="0" applyProtection="0" borderId="0" fillId="5" fontId="2" numFmtId="0"/>
    <xf applyAlignment="0" applyBorder="0" applyNumberFormat="0" applyProtection="0" borderId="0" fillId="6" fontId="2" numFmtId="0"/>
    <xf applyAlignment="0" applyBorder="0" applyNumberFormat="0" applyProtection="0" borderId="0" fillId="7" fontId="2" numFmtId="0"/>
    <xf applyAlignment="0" applyBorder="0" applyNumberFormat="0" applyProtection="0" borderId="0" fillId="8" fontId="2" numFmtId="0"/>
    <xf applyAlignment="0" applyBorder="0" applyNumberFormat="0" applyProtection="0" borderId="0" fillId="9" fontId="2" numFmtId="0"/>
    <xf applyAlignment="0" applyBorder="0" applyNumberFormat="0" applyProtection="0" borderId="0" fillId="10" fontId="2" numFmtId="0"/>
    <xf applyAlignment="0" applyBorder="0" applyNumberFormat="0" applyProtection="0" borderId="0" fillId="5" fontId="2" numFmtId="0"/>
    <xf applyAlignment="0" applyBorder="0" applyNumberFormat="0" applyProtection="0" borderId="0" fillId="8" fontId="2" numFmtId="0"/>
    <xf applyAlignment="0" applyBorder="0" applyNumberFormat="0" applyProtection="0" borderId="0" fillId="11" fontId="2" numFmtId="0"/>
    <xf applyAlignment="0" applyBorder="0" applyNumberFormat="0" applyProtection="0" borderId="0" fillId="8" fontId="2" numFmtId="0"/>
    <xf applyAlignment="0" applyBorder="0" applyNumberFormat="0" applyProtection="0" borderId="0" fillId="9" fontId="2" numFmtId="0"/>
    <xf applyAlignment="0" applyBorder="0" applyNumberFormat="0" applyProtection="0" borderId="0" fillId="10" fontId="2" numFmtId="0"/>
    <xf applyAlignment="0" applyBorder="0" applyNumberFormat="0" applyProtection="0" borderId="0" fillId="5" fontId="2" numFmtId="0"/>
    <xf applyAlignment="0" applyBorder="0" applyNumberFormat="0" applyProtection="0" borderId="0" fillId="8" fontId="2" numFmtId="0"/>
    <xf applyAlignment="0" applyBorder="0" applyNumberFormat="0" applyProtection="0" borderId="0" fillId="11" fontId="2" numFmtId="0"/>
    <xf applyAlignment="0" applyBorder="0" applyNumberFormat="0" applyProtection="0" borderId="0" fillId="12" fontId="3" numFmtId="0"/>
    <xf applyAlignment="0" applyBorder="0" applyNumberFormat="0" applyProtection="0" borderId="0" fillId="9" fontId="3" numFmtId="0"/>
    <xf applyAlignment="0" applyBorder="0" applyNumberFormat="0" applyProtection="0" borderId="0" fillId="10" fontId="3" numFmtId="0"/>
    <xf applyAlignment="0" applyBorder="0" applyNumberFormat="0" applyProtection="0" borderId="0" fillId="13" fontId="3" numFmtId="0"/>
    <xf applyAlignment="0" applyBorder="0" applyNumberFormat="0" applyProtection="0" borderId="0" fillId="14" fontId="3" numFmtId="0"/>
    <xf applyAlignment="0" applyBorder="0" applyNumberFormat="0" applyProtection="0" borderId="0" fillId="15" fontId="3" numFmtId="0"/>
    <xf applyAlignment="0" applyBorder="0" applyNumberFormat="0" applyProtection="0" borderId="0" fillId="12" fontId="3" numFmtId="0"/>
    <xf applyAlignment="0" applyBorder="0" applyNumberFormat="0" applyProtection="0" borderId="0" fillId="9" fontId="3" numFmtId="0"/>
    <xf applyAlignment="0" applyBorder="0" applyNumberFormat="0" applyProtection="0" borderId="0" fillId="10" fontId="3" numFmtId="0"/>
    <xf applyAlignment="0" applyBorder="0" applyNumberFormat="0" applyProtection="0" borderId="0" fillId="13" fontId="3" numFmtId="0"/>
    <xf applyAlignment="0" applyBorder="0" applyNumberFormat="0" applyProtection="0" borderId="0" fillId="14" fontId="3" numFmtId="0"/>
    <xf applyAlignment="0" applyBorder="0" applyNumberFormat="0" applyProtection="0" borderId="0" fillId="15" fontId="3" numFmtId="0"/>
    <xf applyAlignment="0" applyBorder="0" applyNumberFormat="0" applyProtection="0" borderId="0" fillId="16" fontId="3" numFmtId="0"/>
    <xf applyAlignment="0" applyBorder="0" applyNumberFormat="0" applyProtection="0" borderId="0" fillId="17" fontId="3" numFmtId="0"/>
    <xf applyAlignment="0" applyBorder="0" applyNumberFormat="0" applyProtection="0" borderId="0" fillId="18" fontId="3" numFmtId="0"/>
    <xf applyAlignment="0" applyBorder="0" applyNumberFormat="0" applyProtection="0" borderId="0" fillId="13" fontId="3" numFmtId="0"/>
    <xf applyAlignment="0" applyBorder="0" applyNumberFormat="0" applyProtection="0" borderId="0" fillId="14" fontId="3" numFmtId="0"/>
    <xf applyAlignment="0" applyBorder="0" applyNumberFormat="0" applyProtection="0" borderId="0" fillId="19" fontId="3" numFmtId="0"/>
    <xf applyAlignment="0" applyBorder="0" applyNumberFormat="0" applyProtection="0" borderId="0" fillId="3" fontId="4" numFmtId="0"/>
    <xf applyAlignment="0" applyNumberFormat="0" applyProtection="0" borderId="1" fillId="20" fontId="5" numFmtId="0"/>
    <xf applyAlignment="0" applyFill="0" applyNumberFormat="0" applyProtection="0" borderId="2" fillId="0" fontId="17" numFmtId="0"/>
    <xf applyAlignment="0" applyBorder="0" applyFill="0" applyNumberFormat="0" applyProtection="0" borderId="0" fillId="0" fontId="6" numFmtId="0"/>
    <xf applyAlignment="0" applyBorder="0" applyNumberFormat="0" applyProtection="0" borderId="0" fillId="4" fontId="7" numFmtId="0"/>
    <xf applyAlignment="0" applyFill="0" applyNumberFormat="0" applyProtection="0" borderId="3" fillId="0" fontId="8" numFmtId="0"/>
    <xf applyAlignment="0" applyFill="0" applyNumberFormat="0" applyProtection="0" borderId="4" fillId="0" fontId="9" numFmtId="0"/>
    <xf applyAlignment="0" applyFill="0" applyNumberFormat="0" applyProtection="0" borderId="5" fillId="0" fontId="10" numFmtId="0"/>
    <xf applyAlignment="0" applyBorder="0" applyFill="0" applyNumberFormat="0" applyProtection="0" borderId="0" fillId="0" fontId="10" numFmtId="0"/>
    <xf applyAlignment="0" applyNumberFormat="0" applyProtection="0" borderId="6" fillId="21" fontId="11" numFmtId="0"/>
    <xf applyAlignment="0" applyBorder="0" applyNumberFormat="0" applyProtection="0" borderId="0" fillId="3" fontId="4" numFmtId="0"/>
    <xf applyAlignment="0" applyNumberFormat="0" applyProtection="0" borderId="1" fillId="7" fontId="12" numFmtId="0"/>
    <xf applyAlignment="0" applyNumberFormat="0" applyProtection="0" borderId="6" fillId="21" fontId="11" numFmtId="0"/>
    <xf applyAlignment="0" applyFill="0" applyNumberFormat="0" applyProtection="0" borderId="7" fillId="0" fontId="13" numFmtId="0"/>
    <xf applyAlignment="0" applyFill="0" applyNumberFormat="0" applyProtection="0" borderId="3" fillId="0" fontId="8" numFmtId="0"/>
    <xf applyAlignment="0" applyFill="0" applyNumberFormat="0" applyProtection="0" borderId="4" fillId="0" fontId="9" numFmtId="0"/>
    <xf applyAlignment="0" applyFill="0" applyNumberFormat="0" applyProtection="0" borderId="5" fillId="0" fontId="10" numFmtId="0"/>
    <xf applyAlignment="0" applyBorder="0" applyFill="0" applyNumberFormat="0" applyProtection="0" borderId="0" fillId="0" fontId="10" numFmtId="0"/>
    <xf applyAlignment="0" applyBorder="0" applyFill="0" applyNumberFormat="0" applyProtection="0" borderId="0" fillId="0" fontId="16" numFmtId="0"/>
    <xf applyAlignment="0" applyBorder="0" applyNumberFormat="0" applyProtection="0" borderId="0" fillId="22" fontId="14" numFmtId="0"/>
    <xf applyAlignment="0" applyBorder="0" applyNumberFormat="0" applyProtection="0" borderId="0" fillId="22" fontId="14" numFmtId="0"/>
    <xf applyAlignment="0" applyFont="0" applyNumberFormat="0" applyProtection="0" borderId="8" fillId="23" fontId="2" numFmtId="0"/>
    <xf applyAlignment="0" applyNumberFormat="0" applyProtection="0" borderId="9" fillId="20" fontId="15" numFmtId="0"/>
    <xf applyAlignment="0" applyFont="0" applyNumberFormat="0" applyProtection="0" borderId="8" fillId="23" fontId="1" numFmtId="0"/>
    <xf applyAlignment="0" applyFill="0" applyNumberFormat="0" applyProtection="0" borderId="7" fillId="0" fontId="13" numFmtId="0"/>
    <xf applyAlignment="0" applyBorder="0" applyNumberFormat="0" applyProtection="0" borderId="0" fillId="4" fontId="7" numFmtId="0"/>
    <xf applyAlignment="0" applyBorder="0" applyFill="0" applyNumberFormat="0" applyProtection="0" borderId="0" fillId="0" fontId="18" numFmtId="0"/>
    <xf applyAlignment="0" applyBorder="0" applyFill="0" applyNumberFormat="0" applyProtection="0" borderId="0" fillId="0" fontId="16" numFmtId="0"/>
    <xf applyAlignment="0" applyFill="0" applyNumberFormat="0" applyProtection="0" borderId="2" fillId="0" fontId="17" numFmtId="0"/>
    <xf applyAlignment="0" applyNumberFormat="0" applyProtection="0" borderId="1" fillId="7" fontId="12" numFmtId="0"/>
    <xf applyAlignment="0" applyNumberFormat="0" applyProtection="0" borderId="1" fillId="20" fontId="5" numFmtId="0"/>
    <xf applyAlignment="0" applyNumberFormat="0" applyProtection="0" borderId="9" fillId="20" fontId="15" numFmtId="0"/>
    <xf applyAlignment="0" applyBorder="0" applyFill="0" applyNumberFormat="0" applyProtection="0" borderId="0" fillId="0" fontId="6" numFmtId="0"/>
    <xf applyAlignment="0" applyBorder="0" applyFill="0" applyNumberFormat="0" applyProtection="0" borderId="0" fillId="0" fontId="18" numFmtId="0"/>
    <xf applyAlignment="0" applyBorder="0" applyNumberFormat="0" applyProtection="0" borderId="0" fillId="16" fontId="3" numFmtId="0"/>
    <xf applyAlignment="0" applyBorder="0" applyNumberFormat="0" applyProtection="0" borderId="0" fillId="17" fontId="3" numFmtId="0"/>
    <xf applyAlignment="0" applyBorder="0" applyNumberFormat="0" applyProtection="0" borderId="0" fillId="18" fontId="3" numFmtId="0"/>
    <xf applyAlignment="0" applyBorder="0" applyNumberFormat="0" applyProtection="0" borderId="0" fillId="13" fontId="3" numFmtId="0"/>
    <xf applyAlignment="0" applyBorder="0" applyNumberFormat="0" applyProtection="0" borderId="0" fillId="14" fontId="3" numFmtId="0"/>
    <xf applyAlignment="0" applyBorder="0" applyNumberFormat="0" applyProtection="0" borderId="0" fillId="19" fontId="3" numFmtId="0"/>
    <xf applyAlignment="0" applyBorder="0" applyFill="0" applyFont="0" applyProtection="0" borderId="0" fillId="0" fontId="1" numFmtId="9"/>
    <xf borderId="0" fillId="0" fontId="1" numFmtId="0"/>
  </cellStyleXfs>
  <cellXfs count="56">
    <xf borderId="0" fillId="0" fontId="0" numFmtId="0" xfId="0"/>
    <xf applyAlignment="1" applyFill="1" applyFont="1" borderId="0" fillId="25" fontId="1" numFmtId="0" xfId="0">
      <alignment horizontal="center"/>
    </xf>
    <xf applyAlignment="1" applyFill="1" applyFont="1" borderId="0" fillId="25" fontId="1" numFmtId="0" xfId="0">
      <alignment horizontal="left" vertical="center" wrapText="1"/>
    </xf>
    <xf applyAlignment="1" applyFill="1" applyFont="1" applyNumberFormat="1" borderId="0" fillId="25" fontId="1" numFmtId="44" xfId="0">
      <alignment horizontal="center" vertical="center" wrapText="1"/>
    </xf>
    <xf applyAlignment="1" applyFill="1" applyFont="1" applyNumberFormat="1" borderId="0" fillId="25" fontId="1" numFmtId="44" xfId="0">
      <alignment horizontal="right" vertical="center" wrapText="1"/>
    </xf>
    <xf applyAlignment="1" applyFill="1" applyFont="1" borderId="0" fillId="25" fontId="1" numFmtId="0" xfId="0">
      <alignment horizontal="center" vertical="center" wrapText="1"/>
    </xf>
    <xf applyAlignment="1" applyBorder="1" applyFill="1" applyFont="1" applyNumberFormat="1" borderId="13" fillId="24" fontId="19" numFmtId="44" xfId="0">
      <alignment horizontal="center" vertical="center" wrapText="1"/>
    </xf>
    <xf applyAlignment="1" applyBorder="1" applyFill="1" applyFont="1" applyNumberFormat="1" borderId="13" fillId="24" fontId="19" numFmtId="44" xfId="0">
      <alignment vertical="center" wrapText="1"/>
    </xf>
    <xf applyAlignment="1" applyFill="1" applyFont="1" applyNumberFormat="1" borderId="0" fillId="25" fontId="1" numFmtId="44" xfId="0">
      <alignment horizontal="center"/>
    </xf>
    <xf applyAlignment="1" applyBorder="1" applyFill="1" applyFont="1" applyNumberFormat="1" borderId="13" fillId="25" fontId="1" numFmtId="44" xfId="0">
      <alignment horizontal="center" vertical="center" wrapText="1"/>
    </xf>
    <xf applyAlignment="1" applyBorder="1" applyFill="1" applyFont="1" applyNumberFormat="1" borderId="11" fillId="25" fontId="1" numFmtId="44" xfId="0">
      <alignment horizontal="center" vertical="center" wrapText="1"/>
    </xf>
    <xf applyAlignment="1" applyBorder="1" applyFill="1" applyFont="1" applyNumberFormat="1" borderId="12" fillId="25" fontId="1" numFmtId="44" xfId="0">
      <alignment horizontal="center" vertical="center" wrapText="1"/>
    </xf>
    <xf applyAlignment="1" applyBorder="1" applyFill="1" applyFont="1" applyNumberFormat="1" borderId="14" fillId="25" fontId="1" numFmtId="44" xfId="0">
      <alignment horizontal="center" vertical="center" wrapText="1"/>
    </xf>
    <xf applyAlignment="1" applyBorder="1" applyFill="1" applyFont="1" applyNumberFormat="1" borderId="11" fillId="0" fontId="1" numFmtId="44" xfId="0">
      <alignment horizontal="center" vertical="center" wrapText="1"/>
    </xf>
    <xf applyAlignment="1" applyBorder="1" applyFill="1" applyFont="1" borderId="0" fillId="25" fontId="1" numFmtId="0" xfId="0">
      <alignment horizontal="center"/>
    </xf>
    <xf applyAlignment="1" applyBorder="1" applyFill="1" applyFont="1" borderId="11" fillId="0" fontId="1" numFmtId="0" xfId="0">
      <alignment horizontal="left" shrinkToFit="1" vertical="top" wrapText="1"/>
    </xf>
    <xf applyAlignment="1" applyBorder="1" applyFill="1" applyFont="1" borderId="11" fillId="0" fontId="1" numFmtId="0" xfId="0">
      <alignment horizontal="center" vertical="center" wrapText="1"/>
    </xf>
    <xf applyAlignment="1" applyBorder="1" applyFill="1" applyFont="1" applyNumberFormat="1" borderId="11" fillId="0" fontId="1" numFmtId="44" xfId="0">
      <alignment horizontal="right" vertical="center" wrapText="1"/>
    </xf>
    <xf applyAlignment="1" applyBorder="1" applyFill="1" applyFont="1" borderId="13" fillId="0" fontId="1" numFmtId="0" xfId="0">
      <alignment horizontal="left" vertical="top" wrapText="1"/>
    </xf>
    <xf applyAlignment="1" applyBorder="1" applyFill="1" applyFont="1" borderId="13" fillId="0" fontId="1" numFmtId="0" xfId="0">
      <alignment horizontal="center" vertical="center" wrapText="1"/>
    </xf>
    <xf applyAlignment="1" applyBorder="1" applyFill="1" applyFont="1" applyNumberFormat="1" borderId="13" fillId="0" fontId="1" numFmtId="44" xfId="0">
      <alignment vertical="center" wrapText="1"/>
    </xf>
    <xf applyAlignment="1" applyBorder="1" applyFill="1" applyFont="1" applyNumberFormat="1" borderId="13" fillId="0" fontId="1" numFmtId="44" xfId="0">
      <alignment horizontal="right" vertical="center" wrapText="1"/>
    </xf>
    <xf applyAlignment="1" applyBorder="1" applyFill="1" applyFont="1" borderId="11" fillId="0" fontId="1" numFmtId="0" xfId="0">
      <alignment horizontal="left" vertical="top" wrapText="1"/>
    </xf>
    <xf applyAlignment="1" applyBorder="1" applyFill="1" applyFont="1" borderId="11" fillId="0" fontId="1" numFmtId="0" xfId="84">
      <alignment horizontal="left" vertical="center" wrapText="1"/>
    </xf>
    <xf applyAlignment="1" applyBorder="1" applyFill="1" applyFont="1" borderId="11" fillId="0" fontId="1" numFmtId="0" xfId="0">
      <alignment horizontal="left" vertical="center" wrapText="1"/>
    </xf>
    <xf applyAlignment="1" applyBorder="1" applyFill="1" applyFont="1" borderId="11" fillId="0" fontId="1" numFmtId="0" xfId="0">
      <alignment vertical="center" wrapText="1"/>
    </xf>
    <xf applyAlignment="1" applyBorder="1" applyFill="1" applyFont="1" borderId="11" fillId="0" fontId="1" numFmtId="0" xfId="84">
      <alignment vertical="center" wrapText="1"/>
    </xf>
    <xf applyAlignment="1" applyBorder="1" applyFill="1" applyFont="1" borderId="13" fillId="0" fontId="1" numFmtId="0" xfId="84">
      <alignment horizontal="left" vertical="center" wrapText="1"/>
    </xf>
    <xf applyAlignment="1" applyBorder="1" applyFill="1" applyFont="1" applyNumberFormat="1" borderId="11" fillId="24" fontId="19" numFmtId="44" xfId="0">
      <alignment horizontal="center" vertical="center" wrapText="1"/>
    </xf>
    <xf applyAlignment="1" applyBorder="1" applyFill="1" applyFont="1" borderId="13" fillId="0" fontId="1" numFmtId="0" xfId="0">
      <alignment horizontal="center" vertical="center" wrapText="1"/>
    </xf>
    <xf applyAlignment="1" applyBorder="1" applyFill="1" applyFont="1" borderId="17" fillId="24" fontId="19" numFmtId="0" xfId="0">
      <alignment vertical="center" wrapText="1"/>
    </xf>
    <xf applyAlignment="1" applyBorder="1" applyFill="1" applyFont="1" borderId="18" fillId="24" fontId="19" numFmtId="0" xfId="0">
      <alignment vertical="center" wrapText="1"/>
    </xf>
    <xf applyAlignment="1" applyBorder="1" applyFill="1" applyFont="1" borderId="13" fillId="0" fontId="1" numFmtId="0" xfId="0">
      <alignment horizontal="left" shrinkToFit="1" vertical="top" wrapText="1"/>
    </xf>
    <xf applyAlignment="1" applyBorder="1" applyFill="1" applyFont="1" applyNumberFormat="1" borderId="13" fillId="0" fontId="1" numFmtId="44" xfId="0">
      <alignment horizontal="center" vertical="center" wrapText="1"/>
    </xf>
    <xf applyAlignment="1" applyBorder="1" applyFill="1" applyFont="1" borderId="11" fillId="24" fontId="19" numFmtId="0" xfId="0">
      <alignment vertical="center" wrapText="1"/>
    </xf>
    <xf applyAlignment="1" applyBorder="1" applyFill="1" applyFont="1" applyNumberFormat="1" borderId="11" fillId="24" fontId="19" numFmtId="44" xfId="0">
      <alignment vertical="center" wrapText="1"/>
    </xf>
    <xf applyAlignment="1" applyBorder="1" applyFill="1" applyFont="1" applyNumberFormat="1" borderId="11" fillId="24" fontId="19" numFmtId="44" xfId="0">
      <alignment horizontal="center" vertical="center" wrapText="1"/>
    </xf>
    <xf applyAlignment="1" applyBorder="1" applyFill="1" applyFont="1" borderId="11" fillId="25" fontId="1" numFmtId="0" xfId="0">
      <alignment horizontal="center" vertical="center"/>
    </xf>
    <xf applyAlignment="1" applyBorder="1" applyFill="1" applyFont="1" applyNumberFormat="1" borderId="11" fillId="0" fontId="1" numFmtId="44" xfId="0">
      <alignment vertical="center" wrapText="1"/>
    </xf>
    <xf applyAlignment="1" applyBorder="1" applyFill="1" applyFont="1" borderId="17" fillId="24" fontId="19" numFmtId="0" xfId="0">
      <alignment horizontal="center"/>
    </xf>
    <xf applyAlignment="1" applyBorder="1" applyFill="1" applyFont="1" borderId="11" fillId="24" fontId="19" numFmtId="0" xfId="0">
      <alignment horizontal="center" vertical="center" wrapText="1"/>
    </xf>
    <xf applyAlignment="1" applyBorder="1" applyFill="1" applyFont="1" applyNumberFormat="1" borderId="11" fillId="24" fontId="19" numFmtId="44" xfId="0">
      <alignment horizontal="center" vertical="center" wrapText="1"/>
    </xf>
    <xf applyAlignment="1" applyBorder="1" applyFill="1" applyFont="1" borderId="12" fillId="0" fontId="1" numFmtId="0" xfId="0">
      <alignment horizontal="center" vertical="center" wrapText="1"/>
    </xf>
    <xf applyAlignment="1" applyBorder="1" applyFill="1" applyFont="1" borderId="15" fillId="0" fontId="1" numFmtId="0" xfId="0">
      <alignment horizontal="center" vertical="center" wrapText="1"/>
    </xf>
    <xf applyAlignment="1" applyBorder="1" applyFill="1" applyFont="1" borderId="13" fillId="0" fontId="1" numFmtId="0" xfId="0">
      <alignment horizontal="center" vertical="center" wrapText="1"/>
    </xf>
    <xf applyAlignment="1" applyBorder="1" applyFill="1" applyFont="1" borderId="16" fillId="24" fontId="19" numFmtId="0" xfId="0">
      <alignment horizontal="left" vertical="center" wrapText="1"/>
    </xf>
    <xf applyAlignment="1" applyBorder="1" applyFill="1" applyFont="1" borderId="17" fillId="24" fontId="19" numFmtId="0" xfId="0">
      <alignment horizontal="left" vertical="center" wrapText="1"/>
    </xf>
    <xf applyAlignment="1" applyBorder="1" applyFill="1" applyFont="1" borderId="12" fillId="25" fontId="1" numFmtId="0" xfId="0">
      <alignment horizontal="center" vertical="center" wrapText="1"/>
    </xf>
    <xf applyAlignment="1" applyBorder="1" applyFill="1" applyFont="1" borderId="15" fillId="25" fontId="1" numFmtId="0" xfId="0">
      <alignment horizontal="center" vertical="center" wrapText="1"/>
    </xf>
    <xf applyAlignment="1" applyBorder="1" applyFill="1" applyFont="1" borderId="13" fillId="25" fontId="1" numFmtId="0" xfId="0">
      <alignment horizontal="center" vertical="center" wrapText="1"/>
    </xf>
    <xf applyAlignment="1" applyBorder="1" applyFill="1" applyFont="1" borderId="10" fillId="0" fontId="20" numFmtId="0" xfId="0">
      <alignment horizontal="center" vertical="center" wrapText="1"/>
    </xf>
    <xf applyAlignment="1" applyBorder="1" applyFill="1" applyFont="1" borderId="11" fillId="25" fontId="1" numFmtId="0" xfId="0">
      <alignment horizontal="center" vertical="center" wrapText="1"/>
    </xf>
    <xf applyAlignment="1" applyBorder="1" applyFill="1" applyFont="1" borderId="19" fillId="24" fontId="19" numFmtId="0" xfId="0">
      <alignment horizontal="left" vertical="center" wrapText="1"/>
    </xf>
    <xf applyAlignment="1" applyBorder="1" applyFill="1" applyFont="1" borderId="13" fillId="24" fontId="19" numFmtId="0" xfId="0">
      <alignment horizontal="left" vertical="center" wrapText="1"/>
    </xf>
    <xf applyAlignment="1" applyBorder="1" applyFill="1" applyFont="1" borderId="11" fillId="24" fontId="19" numFmtId="0" xfId="0">
      <alignment horizontal="left"/>
    </xf>
    <xf applyAlignment="1" applyBorder="1" applyFill="1" applyFont="1" applyNumberFormat="1" borderId="12" fillId="24" fontId="19" numFmtId="44" xfId="0">
      <alignment horizontal="center" vertical="center" wrapText="1"/>
    </xf>
  </cellXfs>
  <cellStyles count="85">
    <cellStyle builtinId="30" customBuiltin="1" name="20 % – Zvýraznění1" xfId="1"/>
    <cellStyle builtinId="34" customBuiltin="1" name="20 % – Zvýraznění2" xfId="2"/>
    <cellStyle builtinId="38" customBuiltin="1" name="20 % – Zvýraznění3" xfId="3"/>
    <cellStyle builtinId="42" customBuiltin="1" name="20 % – Zvýraznění4" xfId="4"/>
    <cellStyle builtinId="46" customBuiltin="1" name="20 % – Zvýraznění5" xfId="5"/>
    <cellStyle builtinId="50" customBuiltin="1" name="20 % – Zvýraznění6" xfId="6"/>
    <cellStyle name="20% - Accent1" xfId="7"/>
    <cellStyle name="20% - Accent2" xfId="8"/>
    <cellStyle name="20% - Accent3" xfId="9"/>
    <cellStyle name="20% - Accent4" xfId="10"/>
    <cellStyle name="20% - Accent5" xfId="11"/>
    <cellStyle name="20% - Accent6" xfId="12"/>
    <cellStyle builtinId="31" customBuiltin="1" name="40 % – Zvýraznění1" xfId="13"/>
    <cellStyle builtinId="35" customBuiltin="1" name="40 % – Zvýraznění2" xfId="14"/>
    <cellStyle builtinId="39" customBuiltin="1" name="40 % – Zvýraznění3" xfId="15"/>
    <cellStyle builtinId="43" customBuiltin="1" name="40 % – Zvýraznění4" xfId="16"/>
    <cellStyle builtinId="47" customBuiltin="1" name="40 % – Zvýraznění5" xfId="17"/>
    <cellStyle builtinId="51" customBuiltin="1" name="40 % – Zvýraznění6" xfId="18"/>
    <cellStyle name="40% - Accent1" xfId="19"/>
    <cellStyle name="40% - Accent2" xfId="20"/>
    <cellStyle name="40% - Accent3" xfId="21"/>
    <cellStyle name="40% - Accent4" xfId="22"/>
    <cellStyle name="40% - Accent5" xfId="23"/>
    <cellStyle name="40% - Accent6" xfId="24"/>
    <cellStyle builtinId="32" customBuiltin="1" name="60 % – Zvýraznění1" xfId="25"/>
    <cellStyle builtinId="36" customBuiltin="1" name="60 % – Zvýraznění2" xfId="26"/>
    <cellStyle builtinId="40" customBuiltin="1" name="60 % – Zvýraznění3" xfId="27"/>
    <cellStyle builtinId="44" customBuiltin="1" name="60 % – Zvýraznění4" xfId="28"/>
    <cellStyle builtinId="48" customBuiltin="1" name="60 % – Zvýraznění5" xfId="29"/>
    <cellStyle builtinId="52" customBuiltin="1" name="60 % – Zvýraznění6" xfId="30"/>
    <cellStyle name="60% - Accent1" xfId="31"/>
    <cellStyle name="60% - Accent2" xfId="32"/>
    <cellStyle name="60% - Accent3" xfId="33"/>
    <cellStyle name="60% - Accent4" xfId="34"/>
    <cellStyle name="60% - Accent5" xfId="35"/>
    <cellStyle name="60% - Accent6" xfId="36"/>
    <cellStyle name="Accent1" xfId="37"/>
    <cellStyle name="Accent2" xfId="38"/>
    <cellStyle name="Accent3" xfId="39"/>
    <cellStyle name="Accent4" xfId="40"/>
    <cellStyle name="Accent5" xfId="41"/>
    <cellStyle name="Accent6" xfId="42"/>
    <cellStyle name="Bad" xfId="43"/>
    <cellStyle name="Calculation" xfId="44"/>
    <cellStyle builtinId="25" customBuiltin="1" name="Celkem" xfId="45"/>
    <cellStyle name="Explanatory Text" xfId="46"/>
    <cellStyle name="Good" xfId="47"/>
    <cellStyle name="Heading 1" xfId="48"/>
    <cellStyle name="Heading 2" xfId="49"/>
    <cellStyle name="Heading 3" xfId="50"/>
    <cellStyle name="Heading 4" xfId="51"/>
    <cellStyle name="Check Cell" xfId="52"/>
    <cellStyle builtinId="27" customBuiltin="1" name="Chybně" xfId="53"/>
    <cellStyle name="Input" xfId="54"/>
    <cellStyle builtinId="23" customBuiltin="1" name="Kontrolní buňka" xfId="55"/>
    <cellStyle name="Linked Cell" xfId="56"/>
    <cellStyle builtinId="16" customBuiltin="1" name="Nadpis 1" xfId="57"/>
    <cellStyle builtinId="17" customBuiltin="1" name="Nadpis 2" xfId="58"/>
    <cellStyle builtinId="18" customBuiltin="1" name="Nadpis 3" xfId="59"/>
    <cellStyle builtinId="19" customBuiltin="1" name="Nadpis 4" xfId="60"/>
    <cellStyle builtinId="15" customBuiltin="1" name="Název" xfId="61"/>
    <cellStyle name="Neutral" xfId="62"/>
    <cellStyle builtinId="28" customBuiltin="1" name="Neutrální" xfId="63"/>
    <cellStyle builtinId="0" name="Normální" xfId="0"/>
    <cellStyle name="Normální 2" xfId="84"/>
    <cellStyle name="Note" xfId="64"/>
    <cellStyle name="Output" xfId="65"/>
    <cellStyle builtinId="10" customBuiltin="1" name="Poznámka" xfId="66"/>
    <cellStyle name="Procenta 2" xfId="83"/>
    <cellStyle builtinId="24" customBuiltin="1" name="Propojená buňka" xfId="67"/>
    <cellStyle builtinId="26" customBuiltin="1" name="Správně" xfId="68"/>
    <cellStyle builtinId="11" customBuiltin="1" name="Text upozornění" xfId="69"/>
    <cellStyle name="Title" xfId="70"/>
    <cellStyle name="Total" xfId="71"/>
    <cellStyle builtinId="20" customBuiltin="1" name="Vstup" xfId="72"/>
    <cellStyle builtinId="22" customBuiltin="1" name="Výpočet" xfId="73"/>
    <cellStyle builtinId="21" customBuiltin="1" name="Výstup" xfId="74"/>
    <cellStyle builtinId="53" customBuiltin="1" name="Vysvětlující text" xfId="75"/>
    <cellStyle name="Warning Text" xfId="76"/>
    <cellStyle builtinId="29" customBuiltin="1" name="Zvýraznění 1" xfId="77"/>
    <cellStyle builtinId="33" customBuiltin="1" name="Zvýraznění 2" xfId="78"/>
    <cellStyle builtinId="37" customBuiltin="1" name="Zvýraznění 3" xfId="79"/>
    <cellStyle builtinId="41" customBuiltin="1" name="Zvýraznění 4" xfId="80"/>
    <cellStyle builtinId="45" customBuiltin="1" name="Zvýraznění 5" xfId="81"/>
    <cellStyle builtinId="49" customBuiltin="1" name="Zvýraznění 6" xfId="82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worksheets/sheet3.xml" Type="http://schemas.openxmlformats.org/officeDocument/2006/relationships/worksheet"/>
<Relationship Id="rId4" Target="worksheets/sheet4.xml" Type="http://schemas.openxmlformats.org/officeDocument/2006/relationships/worksheet"/>
<Relationship Id="rId5" Target="theme/theme1.xml" Type="http://schemas.openxmlformats.org/officeDocument/2006/relationships/theme"/>
<Relationship Id="rId6" Target="styles.xml" Type="http://schemas.openxmlformats.org/officeDocument/2006/relationships/styles"/>
<Relationship Id="rId7" Target="sharedStrings.xml" Type="http://schemas.openxmlformats.org/officeDocument/2006/relationships/sharedStrings"/>
<Relationship Id="rId8" Target="calcChain.xml" Type="http://schemas.openxmlformats.org/officeDocument/2006/relationships/calcChain"/>
</Relationships>

</file>

<file path=xl/theme/theme1.xml><?xml version="1.0" encoding="utf-8"?>
<a:theme xmlns:a="http://schemas.openxmlformats.org/drawingml/2006/main" name="Motiv systému Office">
  <a:themeElements>
    <a:clrScheme name="Kancelář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_rels/sheet2.xml.rels><?xml version="1.0" encoding="UTF-8" standalone="yes"?>
<Relationships xmlns="http://schemas.openxmlformats.org/package/2006/relationships">
<Relationship Id="rId1" Target="../printerSettings/printerSettings2.bin" Type="http://schemas.openxmlformats.org/officeDocument/2006/relationships/printerSettings"/>
<Relationship Id="rId2" Target="../drawings/vmlDrawing1.vml" Type="http://schemas.openxmlformats.org/officeDocument/2006/relationships/vmlDrawing"/>
<Relationship Id="rId3" Target="../comments1.xml" Type="http://schemas.openxmlformats.org/officeDocument/2006/relationships/comments"/>
</Relationships>

</file>

<file path=xl/worksheets/_rels/sheet3.xml.rels><?xml version="1.0" encoding="UTF-8" standalone="yes"?>
<Relationships xmlns="http://schemas.openxmlformats.org/package/2006/relationships">
<Relationship Id="rId1" Target="../printerSettings/printerSettings3.bin" Type="http://schemas.openxmlformats.org/officeDocument/2006/relationships/printerSettings"/>
</Relationships>

</file>

<file path=xl/worksheets/_rels/sheet4.xml.rels><?xml version="1.0" encoding="UTF-8" standalone="yes"?>
<Relationships xmlns="http://schemas.openxmlformats.org/package/2006/relationships">
<Relationship Id="rId1" Target="../printerSettings/printerSettings4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BI31"/>
  <sheetViews>
    <sheetView workbookViewId="0" zoomScale="90" zoomScaleNormal="90" zoomScaleSheetLayoutView="80">
      <pane activePane="bottomLeft" state="frozen" topLeftCell="A4" ySplit="3"/>
      <selection activeCell="B20" pane="bottomLeft" sqref="B20"/>
    </sheetView>
  </sheetViews>
  <sheetFormatPr defaultRowHeight="12.75" x14ac:dyDescent="0.2"/>
  <cols>
    <col min="1" max="1" customWidth="true" style="1" width="19.0" collapsed="false"/>
    <col min="2" max="2" customWidth="true" style="2" width="26.0" collapsed="false"/>
    <col min="3" max="3" customWidth="true" style="2" width="79.5703125" collapsed="false"/>
    <col min="4" max="4" customWidth="true" style="5" width="12.5703125" collapsed="false"/>
    <col min="5" max="6" customWidth="true" style="5" width="11.28515625" collapsed="false"/>
    <col min="7" max="7" customWidth="true" style="5" width="12.0" collapsed="false"/>
    <col min="8" max="8" customWidth="true" style="5" width="12.140625" collapsed="false"/>
    <col min="9" max="9" bestFit="true" customWidth="true" style="4" width="14.0" collapsed="false"/>
    <col min="10" max="10" customWidth="true" style="4" width="19.28515625" collapsed="false"/>
    <col min="11" max="11" bestFit="true" customWidth="true" style="8" width="19.28515625" collapsed="false"/>
    <col min="12" max="16384" style="1" width="9.140625" collapsed="false"/>
  </cols>
  <sheetData>
    <row customHeight="1" ht="51" r="1" spans="1:61" x14ac:dyDescent="0.2">
      <c r="A1" s="50" t="s">
        <v>87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customHeight="1" ht="12.75" r="2" spans="1:61" x14ac:dyDescent="0.2">
      <c r="A2" s="40" t="s">
        <v>80</v>
      </c>
      <c r="B2" s="40" t="s">
        <v>3</v>
      </c>
      <c r="C2" s="40" t="s">
        <v>20</v>
      </c>
      <c r="D2" s="40" t="s">
        <v>26</v>
      </c>
      <c r="E2" s="40" t="s">
        <v>0</v>
      </c>
      <c r="F2" s="40" t="s">
        <v>25</v>
      </c>
      <c r="G2" s="40" t="s">
        <v>13</v>
      </c>
      <c r="H2" s="40" t="s">
        <v>2</v>
      </c>
      <c r="I2" s="41" t="s">
        <v>4</v>
      </c>
      <c r="J2" s="41" t="s">
        <v>1</v>
      </c>
      <c r="K2" s="41" t="s">
        <v>1</v>
      </c>
    </row>
    <row customHeight="1" ht="57" r="3" spans="1:61" x14ac:dyDescent="0.2">
      <c r="A3" s="40"/>
      <c r="B3" s="40"/>
      <c r="C3" s="40"/>
      <c r="D3" s="40"/>
      <c r="E3" s="40"/>
      <c r="F3" s="40"/>
      <c r="G3" s="40"/>
      <c r="H3" s="40"/>
      <c r="I3" s="41"/>
      <c r="J3" s="41"/>
      <c r="K3" s="41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</row>
    <row ht="76.5" r="4" spans="1:61" x14ac:dyDescent="0.2">
      <c r="A4" s="48" t="s">
        <v>81</v>
      </c>
      <c r="B4" s="32" t="s">
        <v>5</v>
      </c>
      <c r="C4" s="32" t="s">
        <v>6</v>
      </c>
      <c r="D4" s="29">
        <v>1</v>
      </c>
      <c r="E4" s="29">
        <v>1</v>
      </c>
      <c r="F4" s="29">
        <f>E4*D4</f>
        <v>1</v>
      </c>
      <c r="G4" s="29">
        <v>1</v>
      </c>
      <c r="H4" s="29">
        <v>1</v>
      </c>
      <c r="I4" s="20">
        <v>0</v>
      </c>
      <c r="J4" s="21">
        <v>0</v>
      </c>
      <c r="K4" s="33"/>
    </row>
    <row ht="63.75" r="5" spans="1:61" x14ac:dyDescent="0.2">
      <c r="A5" s="49"/>
      <c r="B5" s="15" t="s">
        <v>7</v>
      </c>
      <c r="C5" s="15" t="s">
        <v>8</v>
      </c>
      <c r="D5" s="16">
        <v>1</v>
      </c>
      <c r="E5" s="16">
        <v>1</v>
      </c>
      <c r="F5" s="16">
        <f ref="F5:F11" si="0" t="shared">E5*D5</f>
        <v>1</v>
      </c>
      <c r="G5" s="16">
        <v>1</v>
      </c>
      <c r="H5" s="16">
        <v>1</v>
      </c>
      <c r="I5" s="20">
        <v>0</v>
      </c>
      <c r="J5" s="17">
        <v>0</v>
      </c>
      <c r="K5" s="13"/>
    </row>
    <row customHeight="1" ht="51" r="6" spans="1:61" x14ac:dyDescent="0.2">
      <c r="A6" s="47" t="s">
        <v>82</v>
      </c>
      <c r="B6" s="18" t="s">
        <v>9</v>
      </c>
      <c r="C6" s="18" t="s">
        <v>21</v>
      </c>
      <c r="D6" s="19">
        <v>1</v>
      </c>
      <c r="E6" s="19">
        <v>1</v>
      </c>
      <c r="F6" s="19">
        <f si="0" t="shared"/>
        <v>1</v>
      </c>
      <c r="G6" s="19">
        <v>2</v>
      </c>
      <c r="H6" s="19">
        <v>2</v>
      </c>
      <c r="I6" s="20">
        <v>0</v>
      </c>
      <c r="J6" s="17">
        <v>0</v>
      </c>
      <c r="K6" s="10"/>
    </row>
    <row ht="25.5" r="7" spans="1:61" x14ac:dyDescent="0.2">
      <c r="A7" s="48"/>
      <c r="B7" s="22" t="s">
        <v>10</v>
      </c>
      <c r="C7" s="22" t="s">
        <v>11</v>
      </c>
      <c r="D7" s="16">
        <v>1</v>
      </c>
      <c r="E7" s="16">
        <v>1</v>
      </c>
      <c r="F7" s="16">
        <f si="0" t="shared"/>
        <v>1</v>
      </c>
      <c r="G7" s="16">
        <v>1</v>
      </c>
      <c r="H7" s="16">
        <v>1</v>
      </c>
      <c r="I7" s="20">
        <v>0</v>
      </c>
      <c r="J7" s="17">
        <v>0</v>
      </c>
      <c r="K7" s="10"/>
    </row>
    <row ht="25.5" r="8" spans="1:61" x14ac:dyDescent="0.2">
      <c r="A8" s="48"/>
      <c r="B8" s="22" t="s">
        <v>12</v>
      </c>
      <c r="C8" s="22" t="s">
        <v>22</v>
      </c>
      <c r="D8" s="16">
        <v>1</v>
      </c>
      <c r="E8" s="16">
        <v>1</v>
      </c>
      <c r="F8" s="16">
        <f si="0" t="shared"/>
        <v>1</v>
      </c>
      <c r="G8" s="16">
        <v>1</v>
      </c>
      <c r="H8" s="16">
        <v>1</v>
      </c>
      <c r="I8" s="20">
        <v>0</v>
      </c>
      <c r="J8" s="17">
        <v>0</v>
      </c>
      <c r="K8" s="10"/>
    </row>
    <row ht="63.75" r="9" spans="1:61" x14ac:dyDescent="0.2">
      <c r="A9" s="48"/>
      <c r="B9" s="22" t="s">
        <v>14</v>
      </c>
      <c r="C9" s="22" t="s">
        <v>15</v>
      </c>
      <c r="D9" s="16">
        <v>1</v>
      </c>
      <c r="E9" s="16">
        <v>1</v>
      </c>
      <c r="F9" s="16">
        <f si="0" t="shared"/>
        <v>1</v>
      </c>
      <c r="G9" s="16">
        <v>2</v>
      </c>
      <c r="H9" s="16">
        <f ref="H9:H11" si="1" t="shared">G9*E9</f>
        <v>2</v>
      </c>
      <c r="I9" s="20">
        <v>0</v>
      </c>
      <c r="J9" s="17">
        <v>0</v>
      </c>
      <c r="K9" s="10"/>
    </row>
    <row ht="63.75" r="10" spans="1:61" x14ac:dyDescent="0.2">
      <c r="A10" s="48"/>
      <c r="B10" s="22" t="s">
        <v>16</v>
      </c>
      <c r="C10" s="22" t="s">
        <v>17</v>
      </c>
      <c r="D10" s="16">
        <v>1</v>
      </c>
      <c r="E10" s="16">
        <v>1</v>
      </c>
      <c r="F10" s="16">
        <f si="0" t="shared"/>
        <v>1</v>
      </c>
      <c r="G10" s="16">
        <v>2</v>
      </c>
      <c r="H10" s="16">
        <f si="1" t="shared"/>
        <v>2</v>
      </c>
      <c r="I10" s="20">
        <v>0</v>
      </c>
      <c r="J10" s="17">
        <v>0</v>
      </c>
      <c r="K10" s="10"/>
    </row>
    <row ht="89.25" r="11" spans="1:61" x14ac:dyDescent="0.2">
      <c r="A11" s="49"/>
      <c r="B11" s="22" t="s">
        <v>18</v>
      </c>
      <c r="C11" s="22" t="s">
        <v>19</v>
      </c>
      <c r="D11" s="16">
        <v>1</v>
      </c>
      <c r="E11" s="16">
        <v>1</v>
      </c>
      <c r="F11" s="16">
        <f si="0" t="shared"/>
        <v>1</v>
      </c>
      <c r="G11" s="16">
        <v>2</v>
      </c>
      <c r="H11" s="16">
        <f si="1" t="shared"/>
        <v>2</v>
      </c>
      <c r="I11" s="20">
        <v>0</v>
      </c>
      <c r="J11" s="17">
        <v>0</v>
      </c>
      <c r="K11" s="10"/>
    </row>
    <row ht="51" r="12" spans="1:61" x14ac:dyDescent="0.2">
      <c r="A12" s="42" t="s">
        <v>83</v>
      </c>
      <c r="B12" s="23" t="s">
        <v>78</v>
      </c>
      <c r="C12" s="23" t="s">
        <v>34</v>
      </c>
      <c r="D12" s="16">
        <v>2</v>
      </c>
      <c r="E12" s="16">
        <v>1</v>
      </c>
      <c r="F12" s="16">
        <f ref="F12:F30" si="2" t="shared">D12*E12</f>
        <v>2</v>
      </c>
      <c r="G12" s="16">
        <v>1</v>
      </c>
      <c r="H12" s="16">
        <f>E12*G12</f>
        <v>1</v>
      </c>
      <c r="I12" s="20">
        <v>0</v>
      </c>
      <c r="J12" s="17">
        <v>0</v>
      </c>
      <c r="K12" s="10"/>
    </row>
    <row ht="63.75" r="13" spans="1:61" x14ac:dyDescent="0.2">
      <c r="A13" s="43"/>
      <c r="B13" s="24" t="s">
        <v>68</v>
      </c>
      <c r="C13" s="24" t="s">
        <v>69</v>
      </c>
      <c r="D13" s="16">
        <v>2</v>
      </c>
      <c r="E13" s="16">
        <v>1</v>
      </c>
      <c r="F13" s="16">
        <f si="2" t="shared"/>
        <v>2</v>
      </c>
      <c r="G13" s="16">
        <v>2</v>
      </c>
      <c r="H13" s="16">
        <f ref="H13:H30" si="3" t="shared">E13*G13</f>
        <v>2</v>
      </c>
      <c r="I13" s="20">
        <v>0</v>
      </c>
      <c r="J13" s="17">
        <v>0</v>
      </c>
      <c r="K13" s="10"/>
    </row>
    <row ht="63.75" r="14" spans="1:61" x14ac:dyDescent="0.2">
      <c r="A14" s="43"/>
      <c r="B14" s="25" t="s">
        <v>77</v>
      </c>
      <c r="C14" s="25" t="s">
        <v>27</v>
      </c>
      <c r="D14" s="16">
        <v>2</v>
      </c>
      <c r="E14" s="16">
        <v>1</v>
      </c>
      <c r="F14" s="19">
        <f si="2" t="shared"/>
        <v>2</v>
      </c>
      <c r="G14" s="16">
        <v>19</v>
      </c>
      <c r="H14" s="19">
        <f si="3" t="shared"/>
        <v>19</v>
      </c>
      <c r="I14" s="20">
        <v>0</v>
      </c>
      <c r="J14" s="17">
        <v>0</v>
      </c>
      <c r="K14" s="10"/>
    </row>
    <row ht="114.75" r="15" spans="1:61" x14ac:dyDescent="0.2">
      <c r="A15" s="43"/>
      <c r="B15" s="25" t="s">
        <v>28</v>
      </c>
      <c r="C15" s="24" t="s">
        <v>29</v>
      </c>
      <c r="D15" s="16">
        <v>6</v>
      </c>
      <c r="E15" s="16">
        <v>1</v>
      </c>
      <c r="F15" s="19">
        <f si="2" t="shared"/>
        <v>6</v>
      </c>
      <c r="G15" s="16">
        <v>1</v>
      </c>
      <c r="H15" s="19">
        <f si="3" t="shared"/>
        <v>1</v>
      </c>
      <c r="I15" s="20">
        <v>0</v>
      </c>
      <c r="J15" s="17">
        <v>0</v>
      </c>
      <c r="K15" s="10"/>
    </row>
    <row ht="76.5" r="16" spans="1:61" x14ac:dyDescent="0.2">
      <c r="A16" s="43"/>
      <c r="B16" s="23" t="s">
        <v>47</v>
      </c>
      <c r="C16" s="23" t="s">
        <v>48</v>
      </c>
      <c r="D16" s="16">
        <v>1</v>
      </c>
      <c r="E16" s="16">
        <v>1</v>
      </c>
      <c r="F16" s="16">
        <f si="2" t="shared"/>
        <v>1</v>
      </c>
      <c r="G16" s="16">
        <v>2</v>
      </c>
      <c r="H16" s="16">
        <f si="3" t="shared"/>
        <v>2</v>
      </c>
      <c r="I16" s="20">
        <v>0</v>
      </c>
      <c r="J16" s="17">
        <v>0</v>
      </c>
      <c r="K16" s="10"/>
    </row>
    <row customHeight="1" ht="12.75" r="17" spans="1:11" x14ac:dyDescent="0.2">
      <c r="A17" s="42" t="s">
        <v>84</v>
      </c>
      <c r="B17" s="23" t="s">
        <v>63</v>
      </c>
      <c r="C17" s="23" t="s">
        <v>76</v>
      </c>
      <c r="D17" s="16">
        <v>9</v>
      </c>
      <c r="E17" s="16">
        <v>2</v>
      </c>
      <c r="F17" s="16">
        <f si="2" t="shared"/>
        <v>18</v>
      </c>
      <c r="G17" s="16">
        <v>2</v>
      </c>
      <c r="H17" s="16">
        <f si="3" t="shared"/>
        <v>4</v>
      </c>
      <c r="I17" s="20">
        <v>0</v>
      </c>
      <c r="J17" s="17">
        <v>0</v>
      </c>
      <c r="K17" s="10"/>
    </row>
    <row ht="38.25" r="18" spans="1:11" x14ac:dyDescent="0.2">
      <c r="A18" s="43"/>
      <c r="B18" s="25" t="s">
        <v>30</v>
      </c>
      <c r="C18" s="24" t="s">
        <v>31</v>
      </c>
      <c r="D18" s="16">
        <v>1</v>
      </c>
      <c r="E18" s="16">
        <v>1</v>
      </c>
      <c r="F18" s="19">
        <f si="2" t="shared"/>
        <v>1</v>
      </c>
      <c r="G18" s="16">
        <v>1</v>
      </c>
      <c r="H18" s="19">
        <f si="3" t="shared"/>
        <v>1</v>
      </c>
      <c r="I18" s="20">
        <v>0</v>
      </c>
      <c r="J18" s="17">
        <v>0</v>
      </c>
      <c r="K18" s="10"/>
    </row>
    <row ht="127.5" r="19" spans="1:11" x14ac:dyDescent="0.2">
      <c r="A19" s="43"/>
      <c r="B19" s="26" t="s">
        <v>23</v>
      </c>
      <c r="C19" s="23" t="s">
        <v>24</v>
      </c>
      <c r="D19" s="16">
        <v>1</v>
      </c>
      <c r="E19" s="16">
        <v>1</v>
      </c>
      <c r="F19" s="19">
        <f si="2" t="shared"/>
        <v>1</v>
      </c>
      <c r="G19" s="16">
        <v>2</v>
      </c>
      <c r="H19" s="19">
        <f si="3" t="shared"/>
        <v>2</v>
      </c>
      <c r="I19" s="20">
        <v>0</v>
      </c>
      <c r="J19" s="17">
        <v>0</v>
      </c>
      <c r="K19" s="10"/>
    </row>
    <row ht="114.75" r="20" spans="1:11" x14ac:dyDescent="0.2">
      <c r="A20" s="43"/>
      <c r="B20" s="23" t="s">
        <v>32</v>
      </c>
      <c r="C20" s="23" t="s">
        <v>33</v>
      </c>
      <c r="D20" s="16">
        <v>2</v>
      </c>
      <c r="E20" s="16">
        <v>1</v>
      </c>
      <c r="F20" s="16">
        <f si="2" t="shared"/>
        <v>2</v>
      </c>
      <c r="G20" s="16">
        <v>2</v>
      </c>
      <c r="H20" s="16">
        <f>E20*G20</f>
        <v>2</v>
      </c>
      <c r="I20" s="20">
        <v>0</v>
      </c>
      <c r="J20" s="17">
        <v>0</v>
      </c>
      <c r="K20" s="10"/>
    </row>
    <row ht="76.5" r="21" spans="1:11" x14ac:dyDescent="0.2">
      <c r="A21" s="43"/>
      <c r="B21" s="23" t="s">
        <v>35</v>
      </c>
      <c r="C21" s="23" t="s">
        <v>36</v>
      </c>
      <c r="D21" s="16">
        <v>1</v>
      </c>
      <c r="E21" s="16">
        <v>1</v>
      </c>
      <c r="F21" s="16">
        <f si="2" t="shared"/>
        <v>1</v>
      </c>
      <c r="G21" s="16">
        <v>1</v>
      </c>
      <c r="H21" s="16">
        <f si="3" t="shared"/>
        <v>1</v>
      </c>
      <c r="I21" s="20">
        <v>0</v>
      </c>
      <c r="J21" s="17">
        <v>0</v>
      </c>
      <c r="K21" s="10"/>
    </row>
    <row r="22" spans="1:11" x14ac:dyDescent="0.2">
      <c r="A22" s="43"/>
      <c r="B22" s="23" t="s">
        <v>37</v>
      </c>
      <c r="C22" s="23" t="s">
        <v>38</v>
      </c>
      <c r="D22" s="16">
        <v>1</v>
      </c>
      <c r="E22" s="16">
        <v>1</v>
      </c>
      <c r="F22" s="16">
        <f si="2" t="shared"/>
        <v>1</v>
      </c>
      <c r="G22" s="16">
        <v>1</v>
      </c>
      <c r="H22" s="16">
        <f si="3" t="shared"/>
        <v>1</v>
      </c>
      <c r="I22" s="20">
        <v>0</v>
      </c>
      <c r="J22" s="17">
        <v>0</v>
      </c>
      <c r="K22" s="10"/>
    </row>
    <row ht="38.25" r="23" spans="1:11" x14ac:dyDescent="0.2">
      <c r="A23" s="43"/>
      <c r="B23" s="23" t="s">
        <v>39</v>
      </c>
      <c r="C23" s="23" t="s">
        <v>40</v>
      </c>
      <c r="D23" s="16">
        <v>1</v>
      </c>
      <c r="E23" s="16">
        <v>1</v>
      </c>
      <c r="F23" s="16">
        <f si="2" t="shared"/>
        <v>1</v>
      </c>
      <c r="G23" s="16">
        <v>1</v>
      </c>
      <c r="H23" s="16">
        <f si="3" t="shared"/>
        <v>1</v>
      </c>
      <c r="I23" s="20">
        <v>0</v>
      </c>
      <c r="J23" s="17">
        <v>0</v>
      </c>
      <c r="K23" s="10"/>
    </row>
    <row ht="25.5" r="24" spans="1:11" x14ac:dyDescent="0.2">
      <c r="A24" s="43"/>
      <c r="B24" s="23" t="s">
        <v>41</v>
      </c>
      <c r="C24" s="23" t="s">
        <v>42</v>
      </c>
      <c r="D24" s="16">
        <v>1</v>
      </c>
      <c r="E24" s="16">
        <v>1</v>
      </c>
      <c r="F24" s="16">
        <f si="2" t="shared"/>
        <v>1</v>
      </c>
      <c r="G24" s="16">
        <v>1</v>
      </c>
      <c r="H24" s="16">
        <f si="3" t="shared"/>
        <v>1</v>
      </c>
      <c r="I24" s="20">
        <v>0</v>
      </c>
      <c r="J24" s="17">
        <v>0</v>
      </c>
      <c r="K24" s="10"/>
    </row>
    <row ht="25.5" r="25" spans="1:11" x14ac:dyDescent="0.2">
      <c r="A25" s="43"/>
      <c r="B25" s="23" t="s">
        <v>43</v>
      </c>
      <c r="C25" s="23" t="s">
        <v>44</v>
      </c>
      <c r="D25" s="16">
        <v>1</v>
      </c>
      <c r="E25" s="16">
        <v>1</v>
      </c>
      <c r="F25" s="16">
        <f si="2" t="shared"/>
        <v>1</v>
      </c>
      <c r="G25" s="16">
        <v>1</v>
      </c>
      <c r="H25" s="16">
        <f si="3" t="shared"/>
        <v>1</v>
      </c>
      <c r="I25" s="20">
        <v>0</v>
      </c>
      <c r="J25" s="17">
        <v>0</v>
      </c>
      <c r="K25" s="10"/>
    </row>
    <row ht="25.5" r="26" spans="1:11" x14ac:dyDescent="0.2">
      <c r="A26" s="43"/>
      <c r="B26" s="23" t="s">
        <v>49</v>
      </c>
      <c r="C26" s="23" t="s">
        <v>50</v>
      </c>
      <c r="D26" s="16">
        <v>1</v>
      </c>
      <c r="E26" s="16">
        <v>1</v>
      </c>
      <c r="F26" s="16">
        <f si="2" t="shared"/>
        <v>1</v>
      </c>
      <c r="G26" s="16">
        <v>2</v>
      </c>
      <c r="H26" s="16">
        <f si="3" t="shared"/>
        <v>2</v>
      </c>
      <c r="I26" s="20">
        <v>0</v>
      </c>
      <c r="J26" s="17">
        <v>0</v>
      </c>
      <c r="K26" s="10"/>
    </row>
    <row ht="38.25" r="27" spans="1:11" x14ac:dyDescent="0.2">
      <c r="A27" s="44"/>
      <c r="B27" s="23" t="s">
        <v>51</v>
      </c>
      <c r="C27" s="23" t="s">
        <v>52</v>
      </c>
      <c r="D27" s="16">
        <v>1</v>
      </c>
      <c r="E27" s="16">
        <v>1</v>
      </c>
      <c r="F27" s="16">
        <f si="2" t="shared"/>
        <v>1</v>
      </c>
      <c r="G27" s="16">
        <v>1</v>
      </c>
      <c r="H27" s="16">
        <f si="3" t="shared"/>
        <v>1</v>
      </c>
      <c r="I27" s="20">
        <v>0</v>
      </c>
      <c r="J27" s="17">
        <v>0</v>
      </c>
      <c r="K27" s="10"/>
    </row>
    <row customHeight="1" ht="25.5" r="28" spans="1:11" x14ac:dyDescent="0.2">
      <c r="A28" s="47" t="s">
        <v>85</v>
      </c>
      <c r="B28" s="27" t="s">
        <v>45</v>
      </c>
      <c r="C28" s="27" t="s">
        <v>46</v>
      </c>
      <c r="D28" s="19">
        <v>3</v>
      </c>
      <c r="E28" s="19">
        <v>1</v>
      </c>
      <c r="F28" s="19">
        <f si="2" t="shared"/>
        <v>3</v>
      </c>
      <c r="G28" s="19">
        <v>4</v>
      </c>
      <c r="H28" s="19">
        <f si="3" t="shared"/>
        <v>4</v>
      </c>
      <c r="I28" s="20">
        <v>0</v>
      </c>
      <c r="J28" s="17">
        <v>0</v>
      </c>
      <c r="K28" s="10"/>
    </row>
    <row ht="76.5" r="29" spans="1:11" x14ac:dyDescent="0.2">
      <c r="A29" s="48"/>
      <c r="B29" s="24" t="s">
        <v>71</v>
      </c>
      <c r="C29" s="24" t="s">
        <v>72</v>
      </c>
      <c r="D29" s="16">
        <v>17</v>
      </c>
      <c r="E29" s="16">
        <v>1</v>
      </c>
      <c r="F29" s="16">
        <f si="2" t="shared"/>
        <v>17</v>
      </c>
      <c r="G29" s="16">
        <v>2</v>
      </c>
      <c r="H29" s="16">
        <f si="3" t="shared"/>
        <v>2</v>
      </c>
      <c r="I29" s="20">
        <v>0</v>
      </c>
      <c r="J29" s="17">
        <v>0</v>
      </c>
      <c r="K29" s="13"/>
    </row>
    <row ht="25.5" r="30" spans="1:11" x14ac:dyDescent="0.2">
      <c r="A30" s="49"/>
      <c r="B30" s="24" t="s">
        <v>73</v>
      </c>
      <c r="C30" s="24" t="s">
        <v>74</v>
      </c>
      <c r="D30" s="16">
        <v>3</v>
      </c>
      <c r="E30" s="16">
        <v>2</v>
      </c>
      <c r="F30" s="16">
        <f si="2" t="shared"/>
        <v>6</v>
      </c>
      <c r="G30" s="16">
        <v>1</v>
      </c>
      <c r="H30" s="16">
        <f si="3" t="shared"/>
        <v>2</v>
      </c>
      <c r="I30" s="20">
        <v>0</v>
      </c>
      <c r="J30" s="21">
        <v>0</v>
      </c>
      <c r="K30" s="13"/>
    </row>
    <row r="31" spans="1:11" x14ac:dyDescent="0.2">
      <c r="A31" s="45" t="s">
        <v>79</v>
      </c>
      <c r="B31" s="46"/>
      <c r="C31" s="30"/>
      <c r="D31" s="30"/>
      <c r="E31" s="30"/>
      <c r="F31" s="30"/>
      <c r="G31" s="30"/>
      <c r="H31" s="31"/>
      <c r="I31" s="6"/>
      <c r="J31" s="7">
        <f>SUM(J4:J30)</f>
        <v>0</v>
      </c>
      <c r="K31" s="7">
        <f>SUM(K4:K30)</f>
        <v>0</v>
      </c>
    </row>
  </sheetData>
  <mergeCells count="18">
    <mergeCell ref="A1:K1"/>
    <mergeCell ref="A4:A5"/>
    <mergeCell ref="A6:A11"/>
    <mergeCell ref="J2:J3"/>
    <mergeCell ref="A2:A3"/>
    <mergeCell ref="B2:B3"/>
    <mergeCell ref="C2:C3"/>
    <mergeCell ref="K2:K3"/>
    <mergeCell ref="D2:D3"/>
    <mergeCell ref="E2:E3"/>
    <mergeCell ref="F2:F3"/>
    <mergeCell ref="G2:G3"/>
    <mergeCell ref="H2:H3"/>
    <mergeCell ref="I2:I3"/>
    <mergeCell ref="A12:A16"/>
    <mergeCell ref="A17:A27"/>
    <mergeCell ref="A31:B31"/>
    <mergeCell ref="A28:A30"/>
  </mergeCells>
  <pageMargins bottom="0.59055118110236227" footer="0.51181102362204722" header="0.51181102362204722" left="0.59055118110236227" right="0.39370078740157483" top="0.59055118110236227"/>
  <pageSetup orientation="landscape" paperSize="8" r:id="rId1" scale="80"/>
  <headerFooter alignWithMargins="0">
    <oddFooter>&amp;R
&amp;P/&amp;N</oddFooter>
  </headerFooter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mc:Ignorable="x14ac">
  <dimension ref="A1:Q7"/>
  <sheetViews>
    <sheetView workbookViewId="0" zoomScale="70" zoomScaleNormal="70" zoomScaleSheetLayoutView="80">
      <pane activePane="bottomLeft" state="frozen" topLeftCell="A4" ySplit="3"/>
      <selection pane="bottomLeft" sqref="A1:J1"/>
    </sheetView>
  </sheetViews>
  <sheetFormatPr defaultRowHeight="12.75" x14ac:dyDescent="0.2"/>
  <cols>
    <col min="1" max="1" customWidth="true" style="1" width="17.140625" collapsed="false"/>
    <col min="2" max="2" customWidth="true" style="2" width="26.0" collapsed="false"/>
    <col min="3" max="3" customWidth="true" style="2" width="79.5703125" collapsed="false"/>
    <col min="4" max="4" customWidth="true" style="5" width="14.7109375" collapsed="false"/>
    <col min="5" max="6" customWidth="true" style="5" width="11.28515625" collapsed="false"/>
    <col min="7" max="7" customWidth="true" style="5" width="12.0" collapsed="false"/>
    <col min="8" max="8" customWidth="true" style="5" width="12.140625" collapsed="false"/>
    <col min="9" max="9" bestFit="true" customWidth="true" style="4" width="15.0" collapsed="false"/>
    <col min="10" max="10" bestFit="true" customWidth="true" style="4" width="20.0" collapsed="false"/>
    <col min="11" max="11" customWidth="true" style="1" width="3.85546875" collapsed="false"/>
    <col min="12" max="16384" style="1" width="9.140625" collapsed="false"/>
  </cols>
  <sheetData>
    <row customHeight="1" ht="51" r="1" spans="1:17" x14ac:dyDescent="0.2">
      <c r="A1" s="50" t="s">
        <v>97</v>
      </c>
      <c r="B1" s="50"/>
      <c r="C1" s="50"/>
      <c r="D1" s="50"/>
      <c r="E1" s="50"/>
      <c r="F1" s="50"/>
      <c r="G1" s="50"/>
      <c r="H1" s="50"/>
      <c r="I1" s="50"/>
      <c r="J1" s="50"/>
    </row>
    <row customHeight="1" ht="12.75" r="2" spans="1:17" x14ac:dyDescent="0.2">
      <c r="A2" s="40" t="s">
        <v>80</v>
      </c>
      <c r="B2" s="40" t="s">
        <v>3</v>
      </c>
      <c r="C2" s="40" t="s">
        <v>20</v>
      </c>
      <c r="D2" s="40" t="s">
        <v>26</v>
      </c>
      <c r="E2" s="40" t="s">
        <v>0</v>
      </c>
      <c r="F2" s="40" t="s">
        <v>25</v>
      </c>
      <c r="G2" s="40" t="s">
        <v>88</v>
      </c>
      <c r="H2" s="40" t="s">
        <v>89</v>
      </c>
      <c r="I2" s="41" t="s">
        <v>90</v>
      </c>
      <c r="J2" s="41" t="s">
        <v>1</v>
      </c>
    </row>
    <row customHeight="1" ht="57" r="3" spans="1:17" x14ac:dyDescent="0.2">
      <c r="A3" s="40"/>
      <c r="B3" s="40"/>
      <c r="C3" s="40"/>
      <c r="D3" s="40"/>
      <c r="E3" s="40"/>
      <c r="F3" s="40"/>
      <c r="G3" s="40"/>
      <c r="H3" s="40"/>
      <c r="I3" s="41"/>
      <c r="J3" s="41"/>
      <c r="Q3" s="14"/>
    </row>
    <row ht="51" r="4" spans="1:17" x14ac:dyDescent="0.2">
      <c r="A4" s="37" t="s">
        <v>91</v>
      </c>
      <c r="B4" s="25" t="s">
        <v>92</v>
      </c>
      <c r="C4" s="25" t="s">
        <v>93</v>
      </c>
      <c r="D4" s="16">
        <v>2</v>
      </c>
      <c r="E4" s="16">
        <v>1</v>
      </c>
      <c r="F4" s="16">
        <f ref="F4" si="0" t="shared">D4*E4</f>
        <v>2</v>
      </c>
      <c r="G4" s="16">
        <v>1</v>
      </c>
      <c r="H4" s="16">
        <f ref="H4" si="1" t="shared">E4*G4</f>
        <v>1</v>
      </c>
      <c r="I4" s="38">
        <v>0</v>
      </c>
      <c r="J4" s="17">
        <f>I4*H4*D4</f>
        <v>0</v>
      </c>
      <c r="Q4" s="14"/>
    </row>
    <row ht="25.5" r="5" spans="1:17" x14ac:dyDescent="0.2">
      <c r="A5" s="51" t="s">
        <v>86</v>
      </c>
      <c r="B5" s="24" t="s">
        <v>94</v>
      </c>
      <c r="C5" s="24" t="s">
        <v>95</v>
      </c>
      <c r="D5" s="16">
        <v>10</v>
      </c>
      <c r="E5" s="16">
        <v>3</v>
      </c>
      <c r="F5" s="16">
        <v>10</v>
      </c>
      <c r="G5" s="16">
        <f>6*4*2</f>
        <v>48</v>
      </c>
      <c r="H5" s="16">
        <f>F5*G5</f>
        <v>480</v>
      </c>
      <c r="I5" s="38">
        <v>0</v>
      </c>
      <c r="J5" s="17">
        <f>I5*H5</f>
        <v>0</v>
      </c>
    </row>
    <row ht="25.5" r="6" spans="1:17" x14ac:dyDescent="0.2">
      <c r="A6" s="51"/>
      <c r="B6" s="24" t="s">
        <v>96</v>
      </c>
      <c r="C6" s="24" t="s">
        <v>95</v>
      </c>
      <c r="D6" s="16">
        <v>10</v>
      </c>
      <c r="E6" s="16">
        <v>3</v>
      </c>
      <c r="F6" s="16">
        <v>10</v>
      </c>
      <c r="G6" s="16">
        <f>6*4*2</f>
        <v>48</v>
      </c>
      <c r="H6" s="16">
        <f>F6*G6</f>
        <v>480</v>
      </c>
      <c r="I6" s="38">
        <v>0</v>
      </c>
      <c r="J6" s="17">
        <f>I6*H6</f>
        <v>0</v>
      </c>
    </row>
    <row r="7" spans="1:17" x14ac:dyDescent="0.2">
      <c r="A7" s="39" t="s">
        <v>79</v>
      </c>
      <c r="B7" s="52"/>
      <c r="C7" s="53"/>
      <c r="D7" s="53"/>
      <c r="E7" s="53"/>
      <c r="F7" s="53"/>
      <c r="G7" s="53"/>
      <c r="H7" s="53"/>
      <c r="I7" s="6"/>
      <c r="J7" s="7">
        <f>SUM(J4:J6)</f>
        <v>0</v>
      </c>
    </row>
  </sheetData>
  <mergeCells count="13">
    <mergeCell ref="J2:J3"/>
    <mergeCell ref="A5:A6"/>
    <mergeCell ref="B7:H7"/>
    <mergeCell ref="A1:J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bottom="0.59055118110236227" footer="0.51181102362204722" header="0.51181102362204722" left="0.59055118110236227" right="0.39370078740157483" top="0.59055118110236227"/>
  <pageSetup orientation="landscape" paperSize="8" r:id="rId1" scale="80"/>
  <headerFooter alignWithMargins="0">
    <oddFooter>&amp;R
&amp;P/&amp;N</oddFooter>
  </headerFooter>
  <legacyDrawing r:id="rId2"/>
</worksheet>
</file>

<file path=xl/worksheets/sheet3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K11"/>
  <sheetViews>
    <sheetView workbookViewId="0" zoomScale="90" zoomScaleNormal="90" zoomScaleSheetLayoutView="80">
      <pane activePane="bottomLeft" state="frozen" topLeftCell="A4" ySplit="3"/>
      <selection pane="bottomLeft" sqref="A1:K1"/>
    </sheetView>
  </sheetViews>
  <sheetFormatPr defaultRowHeight="12.75" x14ac:dyDescent="0.2"/>
  <cols>
    <col min="1" max="1" customWidth="true" style="1" width="16.140625" collapsed="false"/>
    <col min="2" max="2" customWidth="true" style="2" width="26.0" collapsed="false"/>
    <col min="3" max="3" customWidth="true" style="2" width="79.5703125" collapsed="false"/>
    <col min="4" max="4" customWidth="true" style="5" width="14.7109375" collapsed="false"/>
    <col min="5" max="6" customWidth="true" style="5" width="11.28515625" collapsed="false"/>
    <col min="7" max="7" customWidth="true" style="5" width="12.0" collapsed="false"/>
    <col min="8" max="8" customWidth="true" style="5" width="12.140625" collapsed="false"/>
    <col min="9" max="9" bestFit="true" customWidth="true" style="4" width="15.0" collapsed="false"/>
    <col min="10" max="10" bestFit="true" customWidth="true" style="4" width="20.0" collapsed="false"/>
    <col min="11" max="11" customWidth="true" hidden="true" style="8" width="9.140625" collapsed="false"/>
    <col min="12" max="12" customWidth="true" style="1" width="3.85546875" collapsed="false"/>
    <col min="13" max="16384" style="1" width="9.140625" collapsed="false"/>
  </cols>
  <sheetData>
    <row customHeight="1" ht="51" r="1" spans="1:11" x14ac:dyDescent="0.2">
      <c r="A1" s="50" t="s">
        <v>98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customHeight="1" ht="12.75" r="2" spans="1:11" x14ac:dyDescent="0.2">
      <c r="A2" s="40" t="s">
        <v>80</v>
      </c>
      <c r="B2" s="40" t="s">
        <v>3</v>
      </c>
      <c r="C2" s="40" t="s">
        <v>20</v>
      </c>
      <c r="D2" s="40" t="s">
        <v>26</v>
      </c>
      <c r="E2" s="40" t="s">
        <v>0</v>
      </c>
      <c r="F2" s="40" t="s">
        <v>25</v>
      </c>
      <c r="G2" s="40" t="s">
        <v>13</v>
      </c>
      <c r="H2" s="40" t="s">
        <v>2</v>
      </c>
      <c r="I2" s="41" t="s">
        <v>4</v>
      </c>
      <c r="J2" s="41" t="s">
        <v>1</v>
      </c>
      <c r="K2" s="41" t="s">
        <v>1</v>
      </c>
    </row>
    <row customHeight="1" ht="57" r="3" spans="1:11" x14ac:dyDescent="0.2">
      <c r="A3" s="40"/>
      <c r="B3" s="40"/>
      <c r="C3" s="40"/>
      <c r="D3" s="40"/>
      <c r="E3" s="40"/>
      <c r="F3" s="40"/>
      <c r="G3" s="40"/>
      <c r="H3" s="40"/>
      <c r="I3" s="41"/>
      <c r="J3" s="41"/>
      <c r="K3" s="55"/>
    </row>
    <row ht="38.25" r="4" spans="1:11" x14ac:dyDescent="0.2">
      <c r="A4" s="51" t="s">
        <v>83</v>
      </c>
      <c r="B4" s="23" t="s">
        <v>59</v>
      </c>
      <c r="C4" s="23" t="s">
        <v>60</v>
      </c>
      <c r="D4" s="16">
        <v>2</v>
      </c>
      <c r="E4" s="16">
        <v>1</v>
      </c>
      <c r="F4" s="16">
        <f>D4*E4</f>
        <v>2</v>
      </c>
      <c r="G4" s="16">
        <v>6</v>
      </c>
      <c r="H4" s="16">
        <f>E4*G4</f>
        <v>6</v>
      </c>
      <c r="I4" s="17">
        <v>0</v>
      </c>
      <c r="J4" s="17">
        <f>I4*H4*D4</f>
        <v>0</v>
      </c>
      <c r="K4" s="9"/>
    </row>
    <row ht="76.5" r="5" spans="1:11" x14ac:dyDescent="0.2">
      <c r="A5" s="51"/>
      <c r="B5" s="24" t="s">
        <v>70</v>
      </c>
      <c r="C5" s="24" t="s">
        <v>75</v>
      </c>
      <c r="D5" s="16">
        <v>6</v>
      </c>
      <c r="E5" s="16">
        <v>1</v>
      </c>
      <c r="F5" s="16">
        <f ref="F5:F8" si="0" t="shared">D5*E5</f>
        <v>6</v>
      </c>
      <c r="G5" s="16">
        <v>2</v>
      </c>
      <c r="H5" s="16">
        <f ref="H5:H8" si="1" t="shared">E5*G5</f>
        <v>2</v>
      </c>
      <c r="I5" s="17">
        <v>0</v>
      </c>
      <c r="J5" s="17">
        <v>0</v>
      </c>
      <c r="K5" s="10"/>
    </row>
    <row customHeight="1" ht="82.5" r="6" spans="1:11" x14ac:dyDescent="0.2">
      <c r="A6" s="51"/>
      <c r="B6" s="23" t="s">
        <v>62</v>
      </c>
      <c r="C6" s="23" t="s">
        <v>61</v>
      </c>
      <c r="D6" s="16">
        <v>1</v>
      </c>
      <c r="E6" s="16">
        <v>1</v>
      </c>
      <c r="F6" s="16">
        <f si="0" t="shared"/>
        <v>1</v>
      </c>
      <c r="G6" s="16">
        <v>3</v>
      </c>
      <c r="H6" s="16">
        <f si="1" t="shared"/>
        <v>3</v>
      </c>
      <c r="I6" s="17">
        <v>0</v>
      </c>
      <c r="J6" s="17">
        <f ref="J6:J8" si="2" t="shared">I6*H6*D6</f>
        <v>0</v>
      </c>
      <c r="K6" s="11"/>
    </row>
    <row ht="38.25" r="7" spans="1:11" x14ac:dyDescent="0.2">
      <c r="A7" s="51" t="s">
        <v>86</v>
      </c>
      <c r="B7" s="23" t="s">
        <v>64</v>
      </c>
      <c r="C7" s="23" t="s">
        <v>65</v>
      </c>
      <c r="D7" s="16">
        <v>1</v>
      </c>
      <c r="E7" s="16">
        <v>1</v>
      </c>
      <c r="F7" s="16">
        <f si="0" t="shared"/>
        <v>1</v>
      </c>
      <c r="G7" s="16">
        <v>3</v>
      </c>
      <c r="H7" s="16">
        <f si="1" t="shared"/>
        <v>3</v>
      </c>
      <c r="I7" s="17">
        <v>0</v>
      </c>
      <c r="J7" s="17">
        <f si="2" t="shared"/>
        <v>0</v>
      </c>
      <c r="K7" s="10"/>
    </row>
    <row ht="39" r="8" spans="1:11" thickBot="1" x14ac:dyDescent="0.25">
      <c r="A8" s="51"/>
      <c r="B8" s="23" t="s">
        <v>66</v>
      </c>
      <c r="C8" s="23" t="s">
        <v>67</v>
      </c>
      <c r="D8" s="16">
        <v>1</v>
      </c>
      <c r="E8" s="16">
        <v>1</v>
      </c>
      <c r="F8" s="16">
        <f si="0" t="shared"/>
        <v>1</v>
      </c>
      <c r="G8" s="16">
        <v>2</v>
      </c>
      <c r="H8" s="16">
        <f si="1" t="shared"/>
        <v>2</v>
      </c>
      <c r="I8" s="17">
        <v>0</v>
      </c>
      <c r="J8" s="17">
        <f si="2" t="shared"/>
        <v>0</v>
      </c>
      <c r="K8" s="12"/>
    </row>
    <row r="9" spans="1:11" x14ac:dyDescent="0.2">
      <c r="A9" s="54" t="s">
        <v>79</v>
      </c>
      <c r="B9" s="54"/>
      <c r="C9" s="34"/>
      <c r="D9" s="34"/>
      <c r="E9" s="34"/>
      <c r="F9" s="34"/>
      <c r="G9" s="34"/>
      <c r="H9" s="34"/>
      <c r="I9" s="28"/>
      <c r="J9" s="35">
        <f>SUM(J4:J8)</f>
        <v>0</v>
      </c>
      <c r="K9" s="3"/>
    </row>
    <row r="10" spans="1:11" x14ac:dyDescent="0.2">
      <c r="K10" s="3"/>
    </row>
    <row r="11" spans="1:11" x14ac:dyDescent="0.2">
      <c r="K11" s="3"/>
    </row>
  </sheetData>
  <mergeCells count="15">
    <mergeCell ref="A7:A8"/>
    <mergeCell ref="A9:B9"/>
    <mergeCell ref="B2:B3"/>
    <mergeCell ref="C2:C3"/>
    <mergeCell ref="A1:K1"/>
    <mergeCell ref="A2:A3"/>
    <mergeCell ref="A4:A6"/>
    <mergeCell ref="J2:J3"/>
    <mergeCell ref="K2:K3"/>
    <mergeCell ref="D2:D3"/>
    <mergeCell ref="E2:E3"/>
    <mergeCell ref="F2:F3"/>
    <mergeCell ref="G2:G3"/>
    <mergeCell ref="H2:H3"/>
    <mergeCell ref="I2:I3"/>
  </mergeCells>
  <pageMargins bottom="0.59055118110236227" footer="0.51181102362204722" header="0.51181102362204722" left="0.59055118110236227" right="0.39370078740157483" top="0.59055118110236227"/>
  <pageSetup orientation="landscape" paperSize="8" r:id="rId1" scale="87"/>
  <headerFooter alignWithMargins="0">
    <oddFooter>&amp;R
&amp;P/&amp;N</oddFooter>
  </headerFooter>
</worksheet>
</file>

<file path=xl/worksheets/sheet4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K9"/>
  <sheetViews>
    <sheetView tabSelected="1" workbookViewId="0" zoomScale="90" zoomScaleNormal="90" zoomScaleSheetLayoutView="80">
      <pane activePane="bottomLeft" state="frozen" topLeftCell="A4" ySplit="3"/>
      <selection pane="bottomLeft" sqref="A1:K1"/>
    </sheetView>
  </sheetViews>
  <sheetFormatPr defaultRowHeight="12.75" x14ac:dyDescent="0.2"/>
  <cols>
    <col min="1" max="1" customWidth="true" style="1" width="16.140625" collapsed="false"/>
    <col min="2" max="2" customWidth="true" style="2" width="26.0" collapsed="false"/>
    <col min="3" max="3" customWidth="true" style="2" width="79.5703125" collapsed="false"/>
    <col min="4" max="4" customWidth="true" style="5" width="14.7109375" collapsed="false"/>
    <col min="5" max="6" customWidth="true" style="5" width="11.28515625" collapsed="false"/>
    <col min="7" max="7" customWidth="true" style="5" width="12.0" collapsed="false"/>
    <col min="8" max="8" customWidth="true" style="5" width="12.140625" collapsed="false"/>
    <col min="9" max="9" bestFit="true" customWidth="true" style="4" width="15.0" collapsed="false"/>
    <col min="10" max="10" bestFit="true" customWidth="true" style="4" width="20.0" collapsed="false"/>
    <col min="11" max="11" customWidth="true" hidden="true" style="8" width="9.140625" collapsed="false"/>
    <col min="12" max="12" customWidth="true" style="1" width="3.85546875" collapsed="false"/>
    <col min="13" max="16384" style="1" width="9.140625" collapsed="false"/>
  </cols>
  <sheetData>
    <row customHeight="1" ht="51" r="1" spans="1:11" x14ac:dyDescent="0.2">
      <c r="A1" s="50" t="s">
        <v>99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customHeight="1" ht="12.75" r="2" spans="1:11" x14ac:dyDescent="0.2">
      <c r="A2" s="40" t="s">
        <v>80</v>
      </c>
      <c r="B2" s="40" t="s">
        <v>3</v>
      </c>
      <c r="C2" s="40" t="s">
        <v>20</v>
      </c>
      <c r="D2" s="40" t="s">
        <v>26</v>
      </c>
      <c r="E2" s="40" t="s">
        <v>0</v>
      </c>
      <c r="F2" s="40" t="s">
        <v>25</v>
      </c>
      <c r="G2" s="40" t="s">
        <v>13</v>
      </c>
      <c r="H2" s="40" t="s">
        <v>2</v>
      </c>
      <c r="I2" s="41" t="s">
        <v>4</v>
      </c>
      <c r="J2" s="41" t="s">
        <v>1</v>
      </c>
      <c r="K2" s="41" t="s">
        <v>1</v>
      </c>
    </row>
    <row customHeight="1" ht="57" r="3" spans="1:11" x14ac:dyDescent="0.2">
      <c r="A3" s="40"/>
      <c r="B3" s="40"/>
      <c r="C3" s="40"/>
      <c r="D3" s="40"/>
      <c r="E3" s="40"/>
      <c r="F3" s="40"/>
      <c r="G3" s="40"/>
      <c r="H3" s="40"/>
      <c r="I3" s="41"/>
      <c r="J3" s="41"/>
      <c r="K3" s="55"/>
    </row>
    <row ht="38.25" r="4" spans="1:11" x14ac:dyDescent="0.2">
      <c r="A4" s="51" t="s">
        <v>85</v>
      </c>
      <c r="B4" s="23" t="s">
        <v>54</v>
      </c>
      <c r="C4" s="23" t="s">
        <v>53</v>
      </c>
      <c r="D4" s="16">
        <v>4</v>
      </c>
      <c r="E4" s="16">
        <v>4</v>
      </c>
      <c r="F4" s="16">
        <f>D4*E4</f>
        <v>16</v>
      </c>
      <c r="G4" s="16">
        <v>1</v>
      </c>
      <c r="H4" s="16">
        <f>E4*G4</f>
        <v>4</v>
      </c>
      <c r="I4" s="17">
        <v>0</v>
      </c>
      <c r="J4" s="17">
        <f ref="J4" si="0" t="shared">I4*H4*D4</f>
        <v>0</v>
      </c>
      <c r="K4" s="10"/>
    </row>
    <row ht="38.25" r="5" spans="1:11" x14ac:dyDescent="0.2">
      <c r="A5" s="51"/>
      <c r="B5" s="24" t="s">
        <v>55</v>
      </c>
      <c r="C5" s="24" t="s">
        <v>56</v>
      </c>
      <c r="D5" s="16">
        <v>4</v>
      </c>
      <c r="E5" s="16">
        <v>4</v>
      </c>
      <c r="F5" s="16">
        <f>D5*E5</f>
        <v>16</v>
      </c>
      <c r="G5" s="16">
        <v>1</v>
      </c>
      <c r="H5" s="16">
        <f>E5*G5</f>
        <v>4</v>
      </c>
      <c r="I5" s="17">
        <v>0</v>
      </c>
      <c r="J5" s="17">
        <f>I5*H5*D5</f>
        <v>0</v>
      </c>
      <c r="K5" s="10"/>
    </row>
    <row ht="39" r="6" spans="1:11" thickBot="1" x14ac:dyDescent="0.25">
      <c r="A6" s="51"/>
      <c r="B6" s="24" t="s">
        <v>57</v>
      </c>
      <c r="C6" s="24" t="s">
        <v>58</v>
      </c>
      <c r="D6" s="16">
        <v>4</v>
      </c>
      <c r="E6" s="16">
        <v>4</v>
      </c>
      <c r="F6" s="16">
        <f>D6*E6</f>
        <v>16</v>
      </c>
      <c r="G6" s="16">
        <v>12</v>
      </c>
      <c r="H6" s="16">
        <f>E6*G6</f>
        <v>48</v>
      </c>
      <c r="I6" s="17">
        <v>0</v>
      </c>
      <c r="J6" s="17">
        <f>I6*H6*D6</f>
        <v>0</v>
      </c>
      <c r="K6" s="12"/>
    </row>
    <row r="7" spans="1:11" x14ac:dyDescent="0.2">
      <c r="A7" s="54" t="s">
        <v>79</v>
      </c>
      <c r="B7" s="54"/>
      <c r="C7" s="34"/>
      <c r="D7" s="34"/>
      <c r="E7" s="34"/>
      <c r="F7" s="34"/>
      <c r="G7" s="34"/>
      <c r="H7" s="34"/>
      <c r="I7" s="36"/>
      <c r="J7" s="35">
        <f>SUM(J4:J6)</f>
        <v>0</v>
      </c>
      <c r="K7" s="3"/>
    </row>
    <row r="8" spans="1:11" x14ac:dyDescent="0.2">
      <c r="K8" s="3"/>
    </row>
    <row r="9" spans="1:11" x14ac:dyDescent="0.2">
      <c r="K9" s="3"/>
    </row>
  </sheetData>
  <mergeCells count="14">
    <mergeCell ref="J2:J3"/>
    <mergeCell ref="K2:K3"/>
    <mergeCell ref="A4:A6"/>
    <mergeCell ref="A7:B7"/>
    <mergeCell ref="A1:K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bottom="0.59055118110236227" footer="0.51181102362204722" header="0.51181102362204722" left="0.59055118110236227" right="0.39370078740157483" top="0.59055118110236227"/>
  <pageSetup orientation="landscape" paperSize="8" r:id="rId1" scale="87"/>
  <headerFooter alignWithMargins="0">
    <oddFooter>&amp;R
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baseType="lpstr" size="5">
      <vt:lpstr>Část 1 - obecné vzděl.</vt:lpstr>
      <vt:lpstr>část 2 - jazykové vzděl.</vt:lpstr>
      <vt:lpstr>část 3 - VP a THP</vt:lpstr>
      <vt:lpstr>část 4 - výkon. prof</vt:lpstr>
      <vt:lpstr>'Část 1 - obecné vzděl.'!Oblast_tisku</vt:lpstr>
    </vt:vector>
  </TitlesOfParts>
  <Company>...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2009-04-06T17:34:27Z</dcterms:created>
  <cp:lastPrinted>2013-07-23T14:00:04Z</cp:lastPrinted>
  <dcterms:modified xsi:type="dcterms:W3CDTF">2013-10-21T11:25:55Z</dcterms:modified>
</cp:coreProperties>
</file>