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definedNames>
    <definedName name="_Toc345057267" localSheetId="0">List1!$B$40</definedName>
  </definedNames>
  <calcPr calcId="145621"/>
</workbook>
</file>

<file path=xl/calcChain.xml><?xml version="1.0" encoding="utf-8"?>
<calcChain xmlns="http://schemas.openxmlformats.org/spreadsheetml/2006/main">
  <c r="E34" i="1" l="1"/>
  <c r="E33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<sst xmlns="http://schemas.openxmlformats.org/spreadsheetml/2006/main" count="61" uniqueCount="61">
  <si>
    <t>Č.</t>
  </si>
  <si>
    <t>1.</t>
  </si>
  <si>
    <t xml:space="preserve">2.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</si>
  <si>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</si>
  <si>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</si>
  <si>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</si>
  <si>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</si>
  <si>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</si>
  <si>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</si>
  <si>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</si>
  <si>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</si>
  <si>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</si>
  <si>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1. </t>
  </si>
  <si>
    <t>2.</t>
  </si>
  <si>
    <t>Název kurzu</t>
  </si>
  <si>
    <t>Celkem</t>
  </si>
  <si>
    <t>Cvičení paměti u seniorů a lidí s demencí</t>
  </si>
  <si>
    <t>Individuální plánování v praxi</t>
  </si>
  <si>
    <t>Náročné situace v komunikaci s klientem</t>
  </si>
  <si>
    <t>Pohybové aktivity ve stáří</t>
  </si>
  <si>
    <t>Rozhovor v pomáhajících profesích</t>
  </si>
  <si>
    <t>Šetrná sebeobrana v praxi pomáhajících pracovníků</t>
  </si>
  <si>
    <t>Úspěšná komunikace s klientem</t>
  </si>
  <si>
    <t>Zvládání agrese</t>
  </si>
  <si>
    <t>Úvod do problematiky soběstačnosti a prevence pádů u seniorů</t>
  </si>
  <si>
    <t>Sociálně právní minimum</t>
  </si>
  <si>
    <t>Aktuální otázky v oblasti sociálně právní ochrany dětí</t>
  </si>
  <si>
    <t>Motivační rozhovory</t>
  </si>
  <si>
    <t>Jednání s problémovými klienty</t>
  </si>
  <si>
    <t>Diagnostické možnosti sociálního pracovníka při jednání s dětským klientem</t>
  </si>
  <si>
    <t>Etika a etiketa v zaměstnání</t>
  </si>
  <si>
    <t>Komunikace jako nástroj zlepšení kvality péče o osoby s demencí</t>
  </si>
  <si>
    <t>Pracovní právo pro pracovníky v sociálních službách</t>
  </si>
  <si>
    <t>Principy efektivní komunikace s rodinou</t>
  </si>
  <si>
    <t>Oborové minimum nízkoprahových služeb</t>
  </si>
  <si>
    <t>Úvod do arteterapie</t>
  </si>
  <si>
    <t>Efektivní rozhovor</t>
  </si>
  <si>
    <t>Pracovní právo v zařízení sociálních služeb</t>
  </si>
  <si>
    <t>Úzkost a úzkostné poruchy v našem životě a v životě našich klientů</t>
  </si>
  <si>
    <r>
      <t xml:space="preserve">Název veřejné zakázky: </t>
    </r>
    <r>
      <rPr>
        <b/>
        <sz val="11"/>
        <color theme="1"/>
        <rFont val="Calibri"/>
        <family val="2"/>
        <charset val="238"/>
        <scheme val="minor"/>
      </rPr>
      <t xml:space="preserve"> Akreditované vzdělávání zaměstnanců Centra sociálních služeb Děčín, p. o.</t>
    </r>
  </si>
  <si>
    <t>Dle ZD bod 2. 1. Ad a)</t>
  </si>
  <si>
    <t>Dle ZD bod 2. 1. Ad b)</t>
  </si>
  <si>
    <t>Příloha č. 2 Zadávací dokumentace</t>
  </si>
  <si>
    <t>Cena kurzu bez DPH-nabídka uchazeče</t>
  </si>
  <si>
    <t>V ……………………….dne……………</t>
  </si>
  <si>
    <t>……………………………………</t>
  </si>
  <si>
    <t>podpis a případně razítko</t>
  </si>
  <si>
    <t xml:space="preserve">Jméno, příjmení jednající osoby (jednajících osob):    </t>
  </si>
  <si>
    <t>Nejvýše přípustná výše ceny kurzu stanovená zadavatelem (bez DPH)</t>
  </si>
  <si>
    <t xml:space="preserve">Ceník - cena kurzu bez DPH </t>
  </si>
  <si>
    <t>Cenová nabídka uchazeče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</si>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</sst>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K_č_-;\-* #,##0\ _K_č_-;_-* &quot;-&quot;\ _K_č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0" fillId="0" borderId="3" xfId="0" applyBorder="1"/>
    <xf numFmtId="0" fontId="5" fillId="0" borderId="3" xfId="0" applyFont="1" applyBorder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12" xfId="0" applyBorder="1"/>
    <xf numFmtId="0" fontId="6" fillId="0" borderId="1" xfId="0" applyFont="1" applyBorder="1" applyAlignment="1">
      <alignment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2" borderId="7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41" fontId="0" fillId="0" borderId="1" xfId="0" applyNumberFormat="1" applyBorder="1"/>
    <xf numFmtId="41" fontId="0" fillId="0" borderId="13" xfId="0" applyNumberFormat="1" applyBorder="1"/>
    <xf numFmtId="41" fontId="0" fillId="0" borderId="3" xfId="0" applyNumberFormat="1" applyBorder="1"/>
    <xf numFmtId="41" fontId="0" fillId="0" borderId="0" xfId="0" applyNumberFormat="1"/>
    <xf numFmtId="41" fontId="9" fillId="3" borderId="13" xfId="0" applyNumberFormat="1" applyFont="1" applyFill="1" applyBorder="1" applyAlignment="1"/>
    <xf numFmtId="41" fontId="0" fillId="0" borderId="3" xfId="0" applyNumberFormat="1" applyBorder="1" applyAlignment="1">
      <alignment horizontal="right"/>
    </xf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F11" sqref="F11"/>
    </sheetView>
  </sheetViews>
  <sheetFormatPr defaultRowHeight="15" x14ac:dyDescent="0.25"/>
  <cols>
    <col min="1" max="1" width="4.140625" customWidth="1"/>
    <col min="2" max="2" width="56.5703125" customWidth="1"/>
    <col min="4" max="4" width="12.7109375" customWidth="1"/>
    <col min="5" max="5" width="21.7109375" customWidth="1"/>
  </cols>
  <sheetData>
    <row r="1" spans="1:9" ht="15.75" x14ac:dyDescent="0.25">
      <c r="A1" s="1" t="s">
        <v>42</v>
      </c>
      <c r="B1" s="1"/>
    </row>
    <row r="3" spans="1:9" ht="18.75" x14ac:dyDescent="0.3">
      <c r="A3" s="24" t="s">
        <v>49</v>
      </c>
      <c r="B3" s="24"/>
      <c r="C3" s="24"/>
      <c r="D3" s="24"/>
      <c r="E3" s="2"/>
      <c r="F3" s="2"/>
      <c r="G3" s="2"/>
      <c r="H3" s="2"/>
      <c r="I3" s="2"/>
    </row>
    <row r="4" spans="1:9" ht="17.25" x14ac:dyDescent="0.3">
      <c r="A4" s="25" t="s">
        <v>50</v>
      </c>
      <c r="B4" s="25"/>
      <c r="C4" s="25"/>
      <c r="D4" s="25"/>
      <c r="E4" s="3"/>
      <c r="F4" s="3"/>
      <c r="G4" s="3"/>
      <c r="H4" s="3"/>
      <c r="I4" s="3"/>
    </row>
    <row r="5" spans="1:9" ht="17.25" x14ac:dyDescent="0.3">
      <c r="A5" s="4"/>
      <c r="B5" s="4"/>
      <c r="C5" s="4"/>
      <c r="D5" s="4"/>
      <c r="E5" s="3"/>
      <c r="F5" s="3"/>
      <c r="G5" s="3"/>
      <c r="H5" s="3"/>
      <c r="I5" s="3"/>
    </row>
    <row r="6" spans="1:9" ht="17.25" x14ac:dyDescent="0.3">
      <c r="A6" s="43" t="s">
        <v>39</v>
      </c>
      <c r="B6" s="43"/>
      <c r="C6" s="43"/>
      <c r="D6" s="43"/>
      <c r="E6" s="3"/>
      <c r="F6" s="3"/>
      <c r="G6" s="3"/>
      <c r="H6" s="3"/>
      <c r="I6" s="3"/>
    </row>
    <row r="7" spans="1:9" ht="15.75" x14ac:dyDescent="0.25">
      <c r="A7" s="28"/>
      <c r="B7" s="29"/>
    </row>
    <row r="8" spans="1:9" x14ac:dyDescent="0.25">
      <c r="A8" s="13"/>
      <c r="B8" s="13"/>
    </row>
    <row r="9" spans="1:9" ht="55.5" customHeight="1" thickBot="1" x14ac:dyDescent="0.3">
      <c r="A9" s="9" t="s">
        <v>0</v>
      </c>
      <c r="B9" s="10" t="s">
        <v>14</v>
      </c>
      <c r="C9" s="26" t="s">
        <v>43</v>
      </c>
      <c r="D9" s="27"/>
      <c r="E9" s="18" t="s">
        <v>48</v>
      </c>
      <c r="F9" s="17"/>
    </row>
    <row r="10" spans="1:9" ht="20.100000000000001" customHeight="1" x14ac:dyDescent="0.25">
      <c r="A10" s="30" t="s">
        <v>40</v>
      </c>
      <c r="B10" s="31"/>
      <c r="C10" s="31"/>
      <c r="D10" s="32"/>
      <c r="E10" s="5"/>
    </row>
    <row r="11" spans="1:9" ht="31.5" customHeight="1" x14ac:dyDescent="0.25">
      <c r="A11" s="7" t="s">
        <v>1</v>
      </c>
      <c r="B11" s="8" t="s">
        <v>16</v>
      </c>
      <c r="C11" s="33"/>
      <c r="D11" s="34"/>
      <c r="E11" s="41">
        <v>20826</v>
      </c>
    </row>
    <row r="12" spans="1:9" ht="20.100000000000001" customHeight="1" x14ac:dyDescent="0.25">
      <c r="A12" s="5" t="s">
        <v>2</v>
      </c>
      <c r="B12" s="6" t="s">
        <v>17</v>
      </c>
      <c r="C12" s="33"/>
      <c r="D12" s="34"/>
      <c r="E12" s="37">
        <f>(63800/1.21)</f>
        <v>52727.272727272728</v>
      </c>
    </row>
    <row r="13" spans="1:9" ht="20.100000000000001" customHeight="1" x14ac:dyDescent="0.25">
      <c r="A13" s="5" t="s">
        <v>51</v>
      </c>
      <c r="B13" s="6" t="s">
        <v>18</v>
      </c>
      <c r="C13" s="33"/>
      <c r="D13" s="34"/>
      <c r="E13" s="38">
        <f>(28000/1.21)</f>
        <v>23140.495867768597</v>
      </c>
    </row>
    <row r="14" spans="1:9" ht="20.100000000000001" customHeight="1" x14ac:dyDescent="0.25">
      <c r="A14" s="5" t="s">
        <v>52</v>
      </c>
      <c r="B14" s="6" t="s">
        <v>19</v>
      </c>
      <c r="C14" s="33"/>
      <c r="D14" s="34"/>
      <c r="E14" s="37">
        <f>(13000/1.21)</f>
        <v>10743.801652892562</v>
      </c>
    </row>
    <row r="15" spans="1:9" ht="20.100000000000001" customHeight="1" x14ac:dyDescent="0.25">
      <c r="A15" s="5" t="s">
        <v>53</v>
      </c>
      <c r="B15" s="6" t="s">
        <v>20</v>
      </c>
      <c r="C15" s="33"/>
      <c r="D15" s="34"/>
      <c r="E15" s="37">
        <f>(37500/1.21)</f>
        <v>30991.735537190085</v>
      </c>
    </row>
    <row r="16" spans="1:9" ht="20.100000000000001" customHeight="1" x14ac:dyDescent="0.25">
      <c r="A16" s="5" t="s">
        <v>54</v>
      </c>
      <c r="B16" s="6" t="s">
        <v>21</v>
      </c>
      <c r="C16" s="33"/>
      <c r="D16" s="34"/>
      <c r="E16" s="38">
        <f>(36000/1.21)</f>
        <v>29752.066115702481</v>
      </c>
    </row>
    <row r="17" spans="1:6" ht="20.100000000000001" customHeight="1" x14ac:dyDescent="0.25">
      <c r="A17" s="5" t="s">
        <v>55</v>
      </c>
      <c r="B17" s="6" t="s">
        <v>22</v>
      </c>
      <c r="C17" s="33"/>
      <c r="D17" s="34"/>
      <c r="E17" s="37">
        <f>(18000/1.21)</f>
        <v>14876.03305785124</v>
      </c>
    </row>
    <row r="18" spans="1:6" ht="20.100000000000001" customHeight="1" x14ac:dyDescent="0.25">
      <c r="A18" s="5" t="s">
        <v>56</v>
      </c>
      <c r="B18" s="6" t="s">
        <v>38</v>
      </c>
      <c r="C18" s="33"/>
      <c r="D18" s="34"/>
      <c r="E18" s="39">
        <f>(37500/1.21)</f>
        <v>30991.735537190085</v>
      </c>
    </row>
    <row r="19" spans="1:6" ht="20.100000000000001" customHeight="1" x14ac:dyDescent="0.25">
      <c r="A19" s="5" t="s">
        <v>57</v>
      </c>
      <c r="B19" s="6" t="s">
        <v>23</v>
      </c>
      <c r="C19" s="33"/>
      <c r="D19" s="34"/>
      <c r="E19" s="38">
        <f>(8700/1.21)</f>
        <v>7190.0826446280989</v>
      </c>
    </row>
    <row r="20" spans="1:6" ht="20.100000000000001" customHeight="1" x14ac:dyDescent="0.25">
      <c r="A20" s="5" t="s">
        <v>58</v>
      </c>
      <c r="B20" s="6" t="s">
        <v>24</v>
      </c>
      <c r="C20" s="33"/>
      <c r="D20" s="34"/>
      <c r="E20" s="37">
        <v>31730</v>
      </c>
    </row>
    <row r="21" spans="1:6" ht="20.100000000000001" customHeight="1" x14ac:dyDescent="0.25">
      <c r="A21" s="5" t="s">
        <v>59</v>
      </c>
      <c r="B21" s="6" t="s">
        <v>25</v>
      </c>
      <c r="C21" s="33"/>
      <c r="D21" s="34"/>
      <c r="E21" s="37">
        <f>(50400/1.21)</f>
        <v>41652.89256198347</v>
      </c>
    </row>
    <row r="22" spans="1:6" ht="20.100000000000001" customHeight="1" x14ac:dyDescent="0.25">
      <c r="A22" s="5" t="s">
        <v>60</v>
      </c>
      <c r="B22" s="6" t="s">
        <v>26</v>
      </c>
      <c r="C22" s="33"/>
      <c r="D22" s="34"/>
      <c r="E22" s="37">
        <f>(17880/1.21)</f>
        <v>14776.859504132231</v>
      </c>
    </row>
    <row r="23" spans="1:6" ht="20.100000000000001" customHeight="1" x14ac:dyDescent="0.25">
      <c r="A23" s="5" t="s">
        <v>3</v>
      </c>
      <c r="B23" s="6" t="s">
        <v>27</v>
      </c>
      <c r="C23" s="33"/>
      <c r="D23" s="34"/>
      <c r="E23" s="37">
        <f>(36000/1.21)</f>
        <v>29752.066115702481</v>
      </c>
    </row>
    <row r="24" spans="1:6" ht="20.100000000000001" customHeight="1" x14ac:dyDescent="0.25">
      <c r="A24" s="5" t="s">
        <v>4</v>
      </c>
      <c r="B24" s="6" t="s">
        <v>28</v>
      </c>
      <c r="C24" s="33"/>
      <c r="D24" s="34"/>
      <c r="E24" s="39">
        <f>(23840/1.21)</f>
        <v>19702.479338842975</v>
      </c>
      <c r="F24" s="17"/>
    </row>
    <row r="25" spans="1:6" ht="20.100000000000001" customHeight="1" x14ac:dyDescent="0.25">
      <c r="A25" s="5" t="s">
        <v>5</v>
      </c>
      <c r="B25" s="6" t="s">
        <v>29</v>
      </c>
      <c r="C25" s="33"/>
      <c r="D25" s="34"/>
      <c r="E25" s="38">
        <f>(16390/1.21)</f>
        <v>13545.454545454546</v>
      </c>
    </row>
    <row r="26" spans="1:6" ht="20.100000000000001" customHeight="1" x14ac:dyDescent="0.25">
      <c r="A26" s="5" t="s">
        <v>6</v>
      </c>
      <c r="B26" s="6" t="s">
        <v>30</v>
      </c>
      <c r="C26" s="33"/>
      <c r="D26" s="34"/>
      <c r="E26" s="37">
        <f>(22800/1.21)</f>
        <v>18842.975206611573</v>
      </c>
    </row>
    <row r="27" spans="1:6" ht="20.100000000000001" customHeight="1" x14ac:dyDescent="0.25">
      <c r="A27" s="5" t="s">
        <v>7</v>
      </c>
      <c r="B27" s="6" t="s">
        <v>31</v>
      </c>
      <c r="C27" s="33"/>
      <c r="D27" s="34"/>
      <c r="E27" s="37">
        <f>(34200/1.21)</f>
        <v>28264.462809917357</v>
      </c>
    </row>
    <row r="28" spans="1:6" ht="20.100000000000001" customHeight="1" x14ac:dyDescent="0.25">
      <c r="A28" s="5" t="s">
        <v>8</v>
      </c>
      <c r="B28" s="6" t="s">
        <v>32</v>
      </c>
      <c r="C28" s="33"/>
      <c r="D28" s="34"/>
      <c r="E28" s="37">
        <f xml:space="preserve"> (23630/1.21)</f>
        <v>19528.92561983471</v>
      </c>
    </row>
    <row r="29" spans="1:6" ht="20.100000000000001" customHeight="1" x14ac:dyDescent="0.25">
      <c r="A29" s="5" t="s">
        <v>9</v>
      </c>
      <c r="B29" s="6" t="s">
        <v>33</v>
      </c>
      <c r="C29" s="33"/>
      <c r="D29" s="34"/>
      <c r="E29" s="37">
        <f>(22800/1.21)</f>
        <v>18842.975206611573</v>
      </c>
    </row>
    <row r="30" spans="1:6" ht="20.100000000000001" customHeight="1" x14ac:dyDescent="0.25">
      <c r="A30" s="5" t="s">
        <v>10</v>
      </c>
      <c r="B30" s="6" t="s">
        <v>34</v>
      </c>
      <c r="C30" s="33"/>
      <c r="D30" s="34"/>
      <c r="E30" s="39">
        <f>(9600/1.21)</f>
        <v>7933.8842975206617</v>
      </c>
    </row>
    <row r="31" spans="1:6" ht="20.100000000000001" customHeight="1" x14ac:dyDescent="0.25">
      <c r="A31" s="5" t="s">
        <v>11</v>
      </c>
      <c r="B31" s="6" t="s">
        <v>35</v>
      </c>
      <c r="C31" s="35"/>
      <c r="D31" s="35"/>
      <c r="E31" s="38">
        <f>(3000/1.21)</f>
        <v>2479.3388429752067</v>
      </c>
    </row>
    <row r="32" spans="1:6" ht="20.100000000000001" customHeight="1" x14ac:dyDescent="0.25">
      <c r="A32" s="19" t="s">
        <v>41</v>
      </c>
      <c r="B32" s="20"/>
      <c r="C32" s="20"/>
      <c r="D32" s="21"/>
      <c r="E32" s="37"/>
    </row>
    <row r="33" spans="1:5" ht="20.100000000000001" customHeight="1" x14ac:dyDescent="0.25">
      <c r="A33" s="5" t="s">
        <v>12</v>
      </c>
      <c r="B33" s="6" t="s">
        <v>36</v>
      </c>
      <c r="C33" s="22"/>
      <c r="D33" s="22"/>
      <c r="E33" s="37">
        <f>(83300/1.21)</f>
        <v>68842.975206611576</v>
      </c>
    </row>
    <row r="34" spans="1:5" ht="20.100000000000001" customHeight="1" thickBot="1" x14ac:dyDescent="0.3">
      <c r="A34" s="11" t="s">
        <v>13</v>
      </c>
      <c r="B34" s="12" t="s">
        <v>37</v>
      </c>
      <c r="C34" s="23"/>
      <c r="D34" s="23"/>
      <c r="E34" s="39">
        <f>(38400/1.21)</f>
        <v>31735.537190082647</v>
      </c>
    </row>
    <row r="35" spans="1:5" ht="20.100000000000001" customHeight="1" x14ac:dyDescent="0.25">
      <c r="A35" s="36" t="s">
        <v>15</v>
      </c>
      <c r="B35" s="36"/>
      <c r="C35" s="42"/>
      <c r="D35" s="42"/>
      <c r="E35" s="40"/>
    </row>
    <row r="38" spans="1:5" x14ac:dyDescent="0.25">
      <c r="B38" s="14" t="s">
        <v>44</v>
      </c>
    </row>
    <row r="39" spans="1:5" x14ac:dyDescent="0.25">
      <c r="B39" s="14"/>
    </row>
    <row r="40" spans="1:5" x14ac:dyDescent="0.25">
      <c r="B40" s="14" t="s">
        <v>47</v>
      </c>
    </row>
    <row r="41" spans="1:5" x14ac:dyDescent="0.25">
      <c r="B41" s="14"/>
    </row>
    <row r="42" spans="1:5" x14ac:dyDescent="0.25">
      <c r="B42" s="14"/>
    </row>
    <row r="43" spans="1:5" x14ac:dyDescent="0.25">
      <c r="B43" s="15" t="s">
        <v>45</v>
      </c>
    </row>
    <row r="44" spans="1:5" ht="17.25" x14ac:dyDescent="0.25">
      <c r="B44" s="16" t="s">
        <v>46</v>
      </c>
    </row>
  </sheetData>
  <mergeCells count="31">
    <mergeCell ref="A35:B35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D32"/>
    <mergeCell ref="C33:D33"/>
    <mergeCell ref="C34:D34"/>
    <mergeCell ref="C35:D35"/>
    <mergeCell ref="A3:D3"/>
    <mergeCell ref="A4:D4"/>
    <mergeCell ref="C9:D9"/>
    <mergeCell ref="A7:B7"/>
    <mergeCell ref="A10:D10"/>
    <mergeCell ref="C26:D26"/>
    <mergeCell ref="C27:D27"/>
    <mergeCell ref="C28:D28"/>
    <mergeCell ref="C29:D29"/>
    <mergeCell ref="C30:D30"/>
    <mergeCell ref="C31:D31"/>
  </mergeCells>
  <printOptions horizontalCentered="1"/>
  <pageMargins left="1.2204724409448819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List1!_Toc345057267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2013-10-23T11:45:49Z</dcterms:modified>
</cp:coreProperties>
</file>