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Krupica\Disk Google\JOB_KVOP\Projekt TTGG\Finance\Veřejné zakázky\informačně osvětová kampaň\"/>
    </mc:Choice>
  </mc:AlternateContent>
  <bookViews>
    <workbookView windowHeight="14115" windowWidth="27795" xWindow="480" yWindow="135"/>
  </bookViews>
  <sheets>
    <sheet name="Položk. rozpočet" r:id="rId1" sheetId="1"/>
  </sheets>
  <calcPr calcId="152511"/>
</workbook>
</file>

<file path=xl/calcChain.xml><?xml version="1.0" encoding="utf-8"?>
<calcChain xmlns="http://schemas.openxmlformats.org/spreadsheetml/2006/main">
  <c i="1" l="1" r="E14"/>
  <c i="1" r="G14"/>
  <c i="1" r="E15"/>
  <c i="1" r="G15"/>
  <c i="1" r="C17"/>
  <c i="1" r="E17" s="1"/>
  <c i="1" r="E18"/>
  <c i="1" r="G18"/>
  <c i="1" r="E19"/>
  <c i="1" r="G19"/>
  <c i="1" r="E20"/>
  <c i="1" r="G20"/>
  <c i="1" r="E22"/>
  <c i="1" r="G22"/>
  <c i="1" r="E24"/>
  <c i="1" r="G24"/>
  <c i="1" r="E25"/>
  <c i="1" r="G25"/>
  <c i="1" r="E27"/>
  <c i="1" r="G27"/>
  <c i="1" r="E28"/>
  <c i="1" r="G28"/>
  <c i="1" r="E30"/>
  <c i="1" r="G30"/>
  <c i="1" r="E31"/>
  <c i="1" r="G31"/>
  <c i="1" r="E33"/>
  <c i="1" r="G33"/>
  <c i="1" r="E35"/>
  <c i="1" r="G35"/>
  <c i="1" r="E36"/>
  <c i="1" r="G36"/>
  <c i="1" r="E37"/>
  <c i="1" r="G37"/>
  <c i="1" r="E38"/>
  <c i="1" r="G38"/>
  <c i="1" r="E39"/>
  <c i="1" r="G39"/>
  <c i="1" r="E40"/>
  <c i="1" r="G40"/>
  <c i="1" r="E41"/>
  <c i="1" r="G41"/>
  <c i="1" r="E42"/>
  <c i="1" r="G42"/>
  <c i="1" r="E43"/>
  <c i="1" r="G43"/>
  <c i="1" r="E44"/>
  <c i="1" r="G44"/>
  <c i="1" r="E45"/>
  <c i="1" r="G45"/>
  <c i="1" r="E46"/>
  <c i="1" r="G46"/>
  <c i="1" r="E47"/>
  <c i="1" r="G47"/>
  <c i="1" r="E49"/>
  <c i="1" r="G49"/>
  <c i="1" r="E50"/>
  <c i="1" r="G50"/>
  <c i="1" r="E51"/>
  <c i="1" r="G51"/>
  <c i="1" r="E52"/>
  <c i="1" r="G52"/>
  <c i="1" r="E54"/>
  <c i="1" r="G54"/>
  <c i="1" r="E56"/>
  <c i="1" r="G56"/>
  <c i="1" r="C57"/>
  <c i="1" r="G57" s="1"/>
  <c i="1" r="E57"/>
  <c i="1" r="C58"/>
  <c i="1" r="E58" s="1"/>
  <c i="1" r="E60"/>
  <c i="1" r="G60"/>
  <c i="1" r="E61"/>
  <c i="1" r="G61"/>
  <c i="1" r="E62"/>
  <c i="1" r="G62"/>
  <c i="1" r="E63"/>
  <c i="1" r="G63"/>
  <c i="1" l="1" r="G58"/>
  <c i="1" r="E64"/>
  <c i="1" r="G17"/>
  <c i="1" r="G64" s="1"/>
</calcChain>
</file>

<file path=xl/sharedStrings.xml><?xml version="1.0" encoding="utf-8"?>
<sst xmlns="http://schemas.openxmlformats.org/spreadsheetml/2006/main" count="69" uniqueCount="60">
  <si>
    <t>Celkem</t>
  </si>
  <si>
    <t>letáky A5</t>
  </si>
  <si>
    <t>letáky A4</t>
  </si>
  <si>
    <t>letáky A3</t>
  </si>
  <si>
    <t>letáky A2</t>
  </si>
  <si>
    <t>Letáky k informačně osvětovým setkáním*</t>
  </si>
  <si>
    <t>5. etapa
termín dodání: průběžně od uzavření smlouvy do 31. 10. 2015 (dle prioritních požadavků objednatele)</t>
  </si>
  <si>
    <t xml:space="preserve">ostatní místa - Czech Pointy na poštách a v hospodářských komorách, informační centra (Family Point, Senior Point apod.) atd. </t>
  </si>
  <si>
    <t>obce II. a III. stupně</t>
  </si>
  <si>
    <t>obce I. stupně</t>
  </si>
  <si>
    <t>Plakáty o činnosti VOP</t>
  </si>
  <si>
    <t>letáky v MHD (tramvaje, autobusy, trolejbusy)</t>
  </si>
  <si>
    <t>Ostrava</t>
  </si>
  <si>
    <t>plakáty na tramvajích - samolepicí fólie - činnost VOP obecně</t>
  </si>
  <si>
    <t>plakáty na tramvajích - samolepicí fólie - oblast detence</t>
  </si>
  <si>
    <t>plakáty na tramvajích - samolepicí fólie - oblast diskriminace</t>
  </si>
  <si>
    <t>letáky v tramvajích</t>
  </si>
  <si>
    <t>Brno</t>
  </si>
  <si>
    <t>plakáty v metru - vnitřní folie</t>
  </si>
  <si>
    <t>plakáty v metru - eskalátorový tunel</t>
  </si>
  <si>
    <t>Praha</t>
  </si>
  <si>
    <t>Městská hromadná doprava</t>
  </si>
  <si>
    <t>4. etapa
termín dodání: do 31.3.2015</t>
  </si>
  <si>
    <t>Výroba audiovizuálního díla do úvodní upoutávky k informačně osvětovým setkáním</t>
  </si>
  <si>
    <t>Výroba audiovizuálního díla do LCD tabule</t>
  </si>
  <si>
    <t>sociální zařízení</t>
  </si>
  <si>
    <t>obce do 5 000 obyvatel</t>
  </si>
  <si>
    <t xml:space="preserve">Přenosné roll-upy </t>
  </si>
  <si>
    <t>leták zaměřený na činnost VOP (obecně), skládačka</t>
  </si>
  <si>
    <t>leták zaměřený na oblast detence, skládačka</t>
  </si>
  <si>
    <t>leták zaměřený na oblast diskriminace, skládačka</t>
  </si>
  <si>
    <t>Letáky o činnosti VOP (kraje)</t>
  </si>
  <si>
    <t>základní školy a střední školy</t>
  </si>
  <si>
    <t>Informační plakáty o činnosti VOP do škol</t>
  </si>
  <si>
    <t>3. etapa
termín dodání: do 30. 10. 2014</t>
  </si>
  <si>
    <t>kolečko, průměr 15 cm</t>
  </si>
  <si>
    <t xml:space="preserve">na horní část informačního stojanu na letáky </t>
  </si>
  <si>
    <t>Samolepky VOP</t>
  </si>
  <si>
    <t>kraje</t>
  </si>
  <si>
    <t>Informační stojany na letáky VOP</t>
  </si>
  <si>
    <t>Bannery o činnosti VOP</t>
  </si>
  <si>
    <t>základní a střední školy</t>
  </si>
  <si>
    <t>Skládačky s příběhem do škol</t>
  </si>
  <si>
    <t>2. etapa
termín dodání: do 30. 9. 2014</t>
  </si>
  <si>
    <t>Elektronický banner na web</t>
  </si>
  <si>
    <t>Grafický design motta informačně osvětových setkání</t>
  </si>
  <si>
    <t>1. etapa 
termín dodání: do 1. 9. 2014</t>
  </si>
  <si>
    <t>Cena celkem včetně DPH</t>
  </si>
  <si>
    <t>Cena za ks včetně DPH</t>
  </si>
  <si>
    <t>Cena celkem bez DPH</t>
  </si>
  <si>
    <t>Cena za ks bez DPH</t>
  </si>
  <si>
    <t>Počet ks</t>
  </si>
  <si>
    <t>Název komunikačního nástroje</t>
  </si>
  <si>
    <t>Číslo etapy</t>
  </si>
  <si>
    <t>Vyplňujte prosím jen bílá pole ve sloupcích F a H!</t>
  </si>
  <si>
    <t>CZ.1.04./5.1.00/81.00007</t>
  </si>
  <si>
    <t>Registrační číslo</t>
  </si>
  <si>
    <t>Společně k dobré správě</t>
  </si>
  <si>
    <t>Název projektu</t>
  </si>
  <si>
    <t>Příloha č. 2 - Cenová kalkulace - položkový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</si>
</sst>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71">
    <xf borderId="0" fillId="0" fontId="0" numFmtId="0" xfId="0"/>
    <xf applyAlignment="1" borderId="0" fillId="0" fontId="0" numFmtId="0" xfId="0">
      <alignment wrapText="1"/>
    </xf>
    <xf applyFont="1" borderId="0" fillId="0" fontId="1" numFmtId="0" xfId="0"/>
    <xf applyAlignment="1" borderId="0" fillId="0" fontId="0" numFmtId="0" xfId="0">
      <alignment vertical="top" wrapText="1"/>
    </xf>
    <xf applyAlignment="1" borderId="0" fillId="0" fontId="0" numFmtId="0" xfId="0">
      <alignment vertical="top"/>
    </xf>
    <xf applyAlignment="1" applyBorder="1" applyFill="1" borderId="0" fillId="0" fontId="0" numFmtId="0" xfId="0">
      <alignment vertical="top" wrapText="1"/>
    </xf>
    <xf applyAlignment="1" applyBorder="1" applyFill="1" applyFont="1" borderId="0" fillId="0" fontId="2" numFmtId="0" xfId="0">
      <alignment horizontal="center" vertical="top" wrapText="1"/>
    </xf>
    <xf applyAlignment="1" applyBorder="1" applyFill="1" applyNumberFormat="1" borderId="0" fillId="0" fontId="0" numFmtId="3" xfId="0">
      <alignment vertical="top"/>
    </xf>
    <xf applyAlignment="1" applyBorder="1" applyFill="1" applyFont="1" borderId="0" fillId="0" fontId="4" numFmtId="0" xfId="0">
      <alignment vertical="top" wrapText="1"/>
    </xf>
    <xf applyAlignment="1" applyBorder="1" applyFill="1" applyFont="1" borderId="0" fillId="0" fontId="2" numFmtId="0" xfId="0">
      <alignment horizontal="center" vertical="center"/>
    </xf>
    <xf applyAlignment="1" applyBorder="1" applyFill="1" applyFont="1" applyNumberFormat="1" borderId="1" fillId="2" fontId="2" numFmtId="4" xfId="0">
      <alignment vertical="top" wrapText="1"/>
    </xf>
    <xf applyAlignment="1" applyBorder="1" applyFill="1" applyFont="1" applyNumberFormat="1" borderId="2" fillId="2" fontId="2" numFmtId="4" xfId="0">
      <alignment vertical="top" wrapText="1"/>
    </xf>
    <xf applyAlignment="1" applyBorder="1" applyFill="1" applyNumberFormat="1" borderId="6" fillId="2" fontId="0" numFmtId="4" xfId="0">
      <alignment vertical="top" wrapText="1"/>
    </xf>
    <xf applyAlignment="1" applyBorder="1" applyFill="1" applyNumberFormat="1" borderId="7" fillId="0" fontId="0" numFmtId="4" xfId="0">
      <alignment vertical="top" wrapText="1"/>
    </xf>
    <xf applyAlignment="1" applyBorder="1" applyFill="1" applyNumberFormat="1" borderId="7" fillId="2" fontId="0" numFmtId="4" xfId="0">
      <alignment vertical="top" wrapText="1"/>
    </xf>
    <xf applyAlignment="1" applyBorder="1" applyFill="1" applyNumberFormat="1" borderId="7" fillId="0" fontId="0" numFmtId="4" xfId="0">
      <alignment vertical="top"/>
    </xf>
    <xf applyAlignment="1" applyBorder="1" applyFill="1" applyFont="1" borderId="7" fillId="0" fontId="4" numFmtId="0" xfId="0">
      <alignment vertical="top" wrapText="1"/>
    </xf>
    <xf applyAlignment="1" applyBorder="1" applyFill="1" applyNumberFormat="1" borderId="9" fillId="2" fontId="0" numFmtId="4" xfId="0">
      <alignment vertical="top" wrapText="1"/>
    </xf>
    <xf applyAlignment="1" applyBorder="1" applyFill="1" applyNumberFormat="1" borderId="10" fillId="0" fontId="0" numFmtId="4" xfId="0">
      <alignment vertical="top" wrapText="1"/>
    </xf>
    <xf applyAlignment="1" applyBorder="1" applyFill="1" applyNumberFormat="1" borderId="10" fillId="2" fontId="0" numFmtId="4" xfId="0">
      <alignment vertical="top" wrapText="1"/>
    </xf>
    <xf applyAlignment="1" applyBorder="1" applyFill="1" applyNumberFormat="1" borderId="10" fillId="0" fontId="0" numFmtId="4" xfId="0">
      <alignment vertical="top"/>
    </xf>
    <xf applyAlignment="1" applyBorder="1" applyFill="1" applyFont="1" borderId="10" fillId="0" fontId="4" numFmtId="0" xfId="0">
      <alignment vertical="top" wrapText="1"/>
    </xf>
    <xf applyAlignment="1" applyBorder="1" applyFill="1" applyFont="1" applyNumberFormat="1" borderId="7" fillId="0" fontId="1" numFmtId="4" xfId="0">
      <alignment vertical="top" wrapText="1"/>
    </xf>
    <xf applyAlignment="1" applyBorder="1" applyFill="1" applyFont="1" borderId="7" fillId="0" fontId="5" numFmtId="0" xfId="0">
      <alignment vertical="top" wrapText="1"/>
    </xf>
    <xf applyAlignment="1" applyBorder="1" applyFill="1" applyFont="1" applyNumberFormat="1" borderId="10" fillId="0" fontId="1" numFmtId="4" xfId="0">
      <alignment vertical="top" wrapText="1"/>
    </xf>
    <xf applyAlignment="1" applyBorder="1" applyFill="1" applyFont="1" borderId="7" fillId="0" fontId="2" numFmtId="0" xfId="0">
      <alignment vertical="top" wrapText="1"/>
    </xf>
    <xf applyAlignment="1" applyBorder="1" applyFill="1" applyFont="1" borderId="10" fillId="0" fontId="2" numFmtId="0" xfId="0">
      <alignment vertical="top" wrapText="1"/>
    </xf>
    <xf applyAlignment="1" applyBorder="1" applyFill="1" applyFont="1" borderId="21" fillId="0" fontId="4" numFmtId="0" xfId="0">
      <alignment vertical="top" wrapText="1"/>
    </xf>
    <xf applyAlignment="1" applyBorder="1" applyFill="1" applyFont="1" applyNumberFormat="1" borderId="10" fillId="2" fontId="1" numFmtId="4" xfId="0">
      <alignment vertical="top" wrapText="1"/>
    </xf>
    <xf applyAlignment="1" applyBorder="1" applyFill="1" applyNumberFormat="1" borderId="10" fillId="2" fontId="0" numFmtId="4" xfId="0">
      <alignment vertical="top"/>
    </xf>
    <xf applyAlignment="1" applyBorder="1" applyFill="1" applyFont="1" borderId="18" fillId="2" fontId="2" numFmtId="0" xfId="0">
      <alignment horizontal="left" vertical="top" wrapText="1"/>
    </xf>
    <xf applyAlignment="1" applyBorder="1" applyFill="1" applyFont="1" applyNumberFormat="1" borderId="7" fillId="0" fontId="2" numFmtId="4" xfId="0">
      <alignment horizontal="center" vertical="top" wrapText="1"/>
    </xf>
    <xf applyAlignment="1" applyBorder="1" applyFill="1" applyFont="1" applyNumberFormat="1" borderId="10" fillId="0" fontId="2" numFmtId="4" xfId="0">
      <alignment horizontal="center" vertical="top" wrapText="1"/>
    </xf>
    <xf applyAlignment="1" applyBorder="1" applyFill="1" applyNumberFormat="1" borderId="23" fillId="2" fontId="0" numFmtId="4" xfId="0">
      <alignment vertical="top" wrapText="1"/>
    </xf>
    <xf applyAlignment="1" applyBorder="1" applyFill="1" applyNumberFormat="1" borderId="24" fillId="0" fontId="0" numFmtId="4" xfId="0">
      <alignment vertical="top" wrapText="1"/>
    </xf>
    <xf applyAlignment="1" applyBorder="1" applyFill="1" applyNumberFormat="1" borderId="24" fillId="2" fontId="0" numFmtId="4" xfId="0">
      <alignment vertical="top" wrapText="1"/>
    </xf>
    <xf applyAlignment="1" applyBorder="1" applyFill="1" applyNumberFormat="1" borderId="24" fillId="0" fontId="0" numFmtId="4" xfId="0">
      <alignment vertical="top"/>
    </xf>
    <xf applyAlignment="1" applyBorder="1" applyFill="1" applyFont="1" borderId="24" fillId="0" fontId="2" numFmtId="0" xfId="0">
      <alignment vertical="top" wrapText="1"/>
    </xf>
    <xf applyAlignment="1" applyBorder="1" applyFill="1" applyFont="1" borderId="1" fillId="2" fontId="2" numFmtId="0" xfId="0">
      <alignment horizontal="center" vertical="top" wrapText="1"/>
    </xf>
    <xf applyAlignment="1" applyBorder="1" applyFill="1" applyFont="1" borderId="2" fillId="2" fontId="2" numFmtId="0" xfId="0">
      <alignment horizontal="center" vertical="top" wrapText="1"/>
    </xf>
    <xf applyAlignment="1" applyBorder="1" applyFill="1" applyFont="1" borderId="2" fillId="2" fontId="2" numFmtId="0" xfId="0">
      <alignment horizontal="center" vertical="top"/>
    </xf>
    <xf applyAlignment="1" applyBorder="1" applyFill="1" applyFont="1" borderId="25" fillId="2" fontId="2" numFmtId="0" xfId="0">
      <alignment vertical="top"/>
    </xf>
    <xf applyFont="1" borderId="0" fillId="0" fontId="6" numFmtId="0" xfId="0"/>
    <xf applyAlignment="1" applyFont="1" borderId="0" fillId="0" fontId="6" numFmtId="0" xfId="0">
      <alignment wrapText="1"/>
    </xf>
    <xf applyAlignment="1" applyFont="1" borderId="0" fillId="0" fontId="7" numFmtId="0" xfId="0">
      <alignment wrapText="1"/>
    </xf>
    <xf applyFont="1" borderId="0" fillId="0" fontId="7" numFmtId="0" xfId="0"/>
    <xf applyBorder="1" applyFont="1" borderId="10" fillId="0" fontId="2" numFmtId="0" xfId="0"/>
    <xf applyBorder="1" applyFill="1" applyFont="1" borderId="10" fillId="2" fontId="2" numFmtId="0" xfId="0"/>
    <xf applyFont="1" borderId="0" fillId="0" fontId="0" numFmtId="0" xfId="0"/>
    <xf applyFont="1" borderId="0" fillId="0" fontId="8" numFmtId="0" xfId="0"/>
    <xf applyFont="1" borderId="0" fillId="0" fontId="2" numFmtId="0" xfId="0"/>
    <xf applyFont="1" borderId="0" fillId="0" fontId="9" numFmtId="0" xfId="0"/>
    <xf applyAlignment="1" applyBorder="1" applyFill="1" applyFont="1" applyNumberFormat="1" borderId="2" fillId="2" fontId="2" numFmtId="4" xfId="0">
      <alignment horizontal="right" vertical="top" wrapText="1"/>
    </xf>
    <xf applyAlignment="1" applyFont="1" borderId="0" fillId="0" fontId="3" numFmtId="0" xfId="0">
      <alignment vertical="top" wrapText="1"/>
    </xf>
    <xf applyAlignment="1" applyBorder="1" applyFill="1" applyFont="1" borderId="18" fillId="2" fontId="2" numFmtId="0" xfId="0">
      <alignment horizontal="left" vertical="top" wrapText="1"/>
    </xf>
    <xf applyAlignment="1" applyBorder="1" applyFill="1" applyFont="1" borderId="17" fillId="2" fontId="2" numFmtId="0" xfId="0">
      <alignment horizontal="left" vertical="top" wrapText="1"/>
    </xf>
    <xf applyAlignment="1" applyBorder="1" applyFill="1" applyFont="1" borderId="16" fillId="2" fontId="2" numFmtId="0" xfId="0">
      <alignment horizontal="left" vertical="top" wrapText="1"/>
    </xf>
    <xf applyAlignment="1" applyBorder="1" applyFill="1" applyFont="1" borderId="15" fillId="2" fontId="2" numFmtId="0" xfId="0">
      <alignment horizontal="center" vertical="center" wrapText="1"/>
    </xf>
    <xf applyAlignment="1" applyBorder="1" applyFill="1" applyFont="1" borderId="11" fillId="2" fontId="2" numFmtId="0" xfId="0">
      <alignment horizontal="center" vertical="center"/>
    </xf>
    <xf applyAlignment="1" applyBorder="1" applyFill="1" applyFont="1" borderId="8" fillId="2" fontId="2" numFmtId="0" xfId="0">
      <alignment horizontal="center" vertical="center"/>
    </xf>
    <xf applyAlignment="1" applyBorder="1" applyFill="1" applyFont="1" borderId="14" fillId="2" fontId="2" numFmtId="0" xfId="0">
      <alignment horizontal="left" vertical="top" wrapText="1"/>
    </xf>
    <xf applyAlignment="1" applyBorder="1" applyFill="1" applyFont="1" borderId="13" fillId="2" fontId="2" numFmtId="0" xfId="0">
      <alignment horizontal="left" vertical="top" wrapText="1"/>
    </xf>
    <xf applyAlignment="1" applyBorder="1" applyFill="1" applyFont="1" borderId="12" fillId="2" fontId="2" numFmtId="0" xfId="0">
      <alignment horizontal="left" vertical="top" wrapText="1"/>
    </xf>
    <xf applyAlignment="1" applyBorder="1" applyFill="1" applyFont="1" borderId="5" fillId="2" fontId="2" numFmtId="0" xfId="0">
      <alignment horizontal="left" vertical="top"/>
    </xf>
    <xf applyAlignment="1" applyBorder="1" applyFill="1" applyFont="1" borderId="4" fillId="2" fontId="2" numFmtId="0" xfId="0">
      <alignment horizontal="left" vertical="top"/>
    </xf>
    <xf applyAlignment="1" applyBorder="1" applyFill="1" applyFont="1" borderId="3" fillId="2" fontId="2" numFmtId="0" xfId="0">
      <alignment horizontal="left" vertical="top"/>
    </xf>
    <xf applyAlignment="1" applyBorder="1" applyFill="1" applyFont="1" borderId="22" fillId="2" fontId="2" numFmtId="0" xfId="0">
      <alignment horizontal="center" vertical="center" wrapText="1"/>
    </xf>
    <xf applyAlignment="1" applyBorder="1" applyFill="1" applyFont="1" borderId="20" fillId="2" fontId="2" numFmtId="0" xfId="0">
      <alignment horizontal="center" vertical="center" wrapText="1"/>
    </xf>
    <xf applyAlignment="1" applyBorder="1" applyFill="1" applyFont="1" borderId="19" fillId="2" fontId="2" numFmtId="0" xfId="0">
      <alignment horizontal="center" vertical="center" wrapText="1"/>
    </xf>
    <xf applyAlignment="1" applyBorder="1" applyFill="1" applyFont="1" borderId="11" fillId="2" fontId="2" numFmtId="0" xfId="0">
      <alignment horizontal="center" vertical="center" wrapText="1"/>
    </xf>
    <xf applyAlignment="1" applyBorder="1" applyFill="1" applyFont="1" borderId="8" fillId="2" fontId="2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0</xdr:col>
      <xdr:colOff>47625</xdr:colOff>
      <xdr:row>0</xdr:row>
      <xdr:rowOff>38100</xdr:rowOff>
    </xdr:from>
    <xdr:ext cx="6949440" cy="749808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0"/>
          <a:ext cx="6949440" cy="7498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71"/>
  <sheetViews>
    <sheetView tabSelected="1" topLeftCell="A34" workbookViewId="0" zoomScaleNormal="100">
      <selection activeCell="C47" sqref="C47"/>
    </sheetView>
  </sheetViews>
  <sheetFormatPr defaultRowHeight="15" x14ac:dyDescent="0.25"/>
  <cols>
    <col min="1" max="1" customWidth="true" width="15.7109375" collapsed="false"/>
    <col min="2" max="2" customWidth="true" style="1" width="35.7109375" collapsed="false"/>
    <col min="3" max="3" bestFit="true" customWidth="true" width="10.85546875" collapsed="false"/>
    <col min="4" max="7" customWidth="true" style="1" width="15.7109375" collapsed="false"/>
  </cols>
  <sheetData>
    <row customFormat="1" ht="15.75" r="1" s="42" spans="1:10" x14ac:dyDescent="0.25">
      <c r="C1" s="44"/>
      <c r="D1" s="44"/>
      <c r="E1" s="43"/>
      <c r="F1" s="43"/>
      <c r="G1" s="43"/>
    </row>
    <row customFormat="1" ht="18.75" r="2" s="42" spans="1:10" x14ac:dyDescent="0.3">
      <c r="B2" s="51"/>
      <c r="C2" s="44"/>
      <c r="D2" s="44"/>
      <c r="E2" s="43"/>
      <c r="F2" s="43"/>
      <c r="G2" s="43"/>
    </row>
    <row customFormat="1" ht="18.75" r="3" s="42" spans="1:10" x14ac:dyDescent="0.3">
      <c r="B3" s="51"/>
      <c r="C3" s="44"/>
      <c r="D3" s="44"/>
      <c r="E3" s="43"/>
      <c r="F3" s="43"/>
      <c r="G3" s="43"/>
    </row>
    <row customFormat="1" ht="18.75" r="4" s="42" spans="1:10" x14ac:dyDescent="0.3">
      <c r="B4" s="51"/>
      <c r="C4" s="44"/>
      <c r="D4" s="44"/>
      <c r="E4" s="43"/>
      <c r="F4" s="43"/>
      <c r="G4" s="43"/>
    </row>
    <row customFormat="1" ht="18.75" r="5" s="42" spans="1:10" x14ac:dyDescent="0.3">
      <c r="B5" s="51"/>
      <c r="C5" s="44"/>
      <c r="D5" s="44"/>
      <c r="E5" s="43"/>
      <c r="F5" s="43"/>
      <c r="G5" s="43"/>
    </row>
    <row customFormat="1" ht="15.75" r="6" s="42" spans="1:10" x14ac:dyDescent="0.25">
      <c r="A6" s="50" t="s">
        <v>59</v>
      </c>
      <c r="B6" s="48"/>
      <c r="C6" s="44"/>
      <c r="D6" s="44"/>
      <c r="E6" s="43"/>
      <c r="F6" s="43"/>
      <c r="G6" s="43"/>
    </row>
    <row customFormat="1" ht="18.75" r="7" s="42" spans="1:10" x14ac:dyDescent="0.3">
      <c r="A7" s="49"/>
      <c r="B7" s="48"/>
      <c r="C7" s="44"/>
      <c r="D7" s="44"/>
      <c r="E7" s="43"/>
      <c r="F7" s="43"/>
      <c r="G7" s="43"/>
    </row>
    <row customFormat="1" ht="15.75" r="8" s="42" spans="1:10" x14ac:dyDescent="0.25">
      <c r="A8" s="47" t="s">
        <v>58</v>
      </c>
      <c r="B8" s="46" t="s">
        <v>57</v>
      </c>
      <c r="C8" s="44"/>
      <c r="D8" s="44"/>
      <c r="E8" s="43"/>
      <c r="F8" s="43"/>
      <c r="G8" s="43"/>
    </row>
    <row customFormat="1" ht="15.75" r="9" s="42" spans="1:10" x14ac:dyDescent="0.25">
      <c r="A9" s="47" t="s">
        <v>56</v>
      </c>
      <c r="B9" s="46" t="s">
        <v>55</v>
      </c>
      <c r="C9" s="44"/>
      <c r="D9" s="44"/>
      <c r="E9" s="43"/>
      <c r="F9" s="43"/>
      <c r="G9" s="43"/>
    </row>
    <row customFormat="1" ht="15.75" r="10" s="42" spans="1:10" x14ac:dyDescent="0.25">
      <c r="B10" s="45"/>
      <c r="C10" s="44"/>
      <c r="D10" s="44"/>
      <c r="E10" s="43"/>
      <c r="F10" s="43"/>
      <c r="G10" s="43"/>
    </row>
    <row customFormat="1" ht="15.75" r="11" s="42" spans="1:10" x14ac:dyDescent="0.25">
      <c r="A11" s="42" t="s">
        <v>54</v>
      </c>
      <c r="B11" s="45"/>
      <c r="C11" s="44"/>
      <c r="D11" s="44"/>
      <c r="E11" s="43"/>
      <c r="F11" s="43"/>
      <c r="G11" s="43"/>
    </row>
    <row ht="15.75" r="12" spans="1:10" thickBot="1" x14ac:dyDescent="0.3"/>
    <row ht="30.75" r="13" spans="1:10" thickBot="1" x14ac:dyDescent="0.3">
      <c r="A13" s="41" t="s">
        <v>53</v>
      </c>
      <c r="B13" s="39" t="s">
        <v>52</v>
      </c>
      <c r="C13" s="40" t="s">
        <v>51</v>
      </c>
      <c r="D13" s="39" t="s">
        <v>50</v>
      </c>
      <c r="E13" s="39" t="s">
        <v>49</v>
      </c>
      <c r="F13" s="39" t="s">
        <v>48</v>
      </c>
      <c r="G13" s="38" t="s">
        <v>47</v>
      </c>
      <c r="J13" s="6"/>
    </row>
    <row ht="30" r="14" spans="1:10" x14ac:dyDescent="0.25">
      <c r="A14" s="66" t="s">
        <v>46</v>
      </c>
      <c r="B14" s="37" t="s">
        <v>45</v>
      </c>
      <c r="C14" s="36">
        <v>1</v>
      </c>
      <c r="D14" s="34"/>
      <c r="E14" s="35">
        <f>C14*D14</f>
        <v>0</v>
      </c>
      <c r="F14" s="34"/>
      <c r="G14" s="33">
        <f>C14*F14</f>
        <v>0</v>
      </c>
    </row>
    <row r="15" spans="1:10" x14ac:dyDescent="0.25">
      <c r="A15" s="67"/>
      <c r="B15" s="26" t="s">
        <v>44</v>
      </c>
      <c r="C15" s="20">
        <v>1</v>
      </c>
      <c r="D15" s="18"/>
      <c r="E15" s="19">
        <f>C15*D15</f>
        <v>0</v>
      </c>
      <c r="F15" s="24"/>
      <c r="G15" s="17">
        <f>C15*F15</f>
        <v>0</v>
      </c>
    </row>
    <row r="16" spans="1:10" x14ac:dyDescent="0.25">
      <c r="A16" s="67"/>
      <c r="B16" s="54" t="s">
        <v>5</v>
      </c>
      <c r="C16" s="55"/>
      <c r="D16" s="55"/>
      <c r="E16" s="55"/>
      <c r="F16" s="55"/>
      <c r="G16" s="56"/>
    </row>
    <row r="17" spans="1:7" x14ac:dyDescent="0.25">
      <c r="A17" s="67"/>
      <c r="B17" s="21" t="s">
        <v>4</v>
      </c>
      <c r="C17" s="20">
        <f>(4*2)*2</f>
        <v>16</v>
      </c>
      <c r="D17" s="32"/>
      <c r="E17" s="19">
        <f>C17*D17</f>
        <v>0</v>
      </c>
      <c r="F17" s="32"/>
      <c r="G17" s="17">
        <f>C17*F17</f>
        <v>0</v>
      </c>
    </row>
    <row r="18" spans="1:7" x14ac:dyDescent="0.25">
      <c r="A18" s="67"/>
      <c r="B18" s="21" t="s">
        <v>3</v>
      </c>
      <c r="C18" s="20">
        <v>80</v>
      </c>
      <c r="D18" s="32"/>
      <c r="E18" s="19">
        <f>C18*D18</f>
        <v>0</v>
      </c>
      <c r="F18" s="32"/>
      <c r="G18" s="17">
        <f>C18*F18</f>
        <v>0</v>
      </c>
    </row>
    <row r="19" spans="1:7" x14ac:dyDescent="0.25">
      <c r="A19" s="67"/>
      <c r="B19" s="21" t="s">
        <v>2</v>
      </c>
      <c r="C19" s="20">
        <v>160</v>
      </c>
      <c r="D19" s="32"/>
      <c r="E19" s="19">
        <f>C19*D19</f>
        <v>0</v>
      </c>
      <c r="F19" s="32"/>
      <c r="G19" s="17">
        <f>C19*F19</f>
        <v>0</v>
      </c>
    </row>
    <row ht="15.75" r="20" spans="1:7" thickBot="1" x14ac:dyDescent="0.3">
      <c r="A20" s="68"/>
      <c r="B20" s="16" t="s">
        <v>1</v>
      </c>
      <c r="C20" s="15">
        <v>960</v>
      </c>
      <c r="D20" s="31"/>
      <c r="E20" s="14">
        <f>C20*D20</f>
        <v>0</v>
      </c>
      <c r="F20" s="31"/>
      <c r="G20" s="12">
        <f>C20*F20</f>
        <v>0</v>
      </c>
    </row>
    <row r="21" spans="1:7" x14ac:dyDescent="0.25">
      <c r="A21" s="57" t="s">
        <v>43</v>
      </c>
      <c r="B21" s="60" t="s">
        <v>42</v>
      </c>
      <c r="C21" s="61"/>
      <c r="D21" s="61"/>
      <c r="E21" s="61"/>
      <c r="F21" s="61"/>
      <c r="G21" s="62"/>
    </row>
    <row r="22" spans="1:7" x14ac:dyDescent="0.25">
      <c r="A22" s="69"/>
      <c r="B22" s="21" t="s">
        <v>41</v>
      </c>
      <c r="C22" s="20">
        <v>1000</v>
      </c>
      <c r="D22" s="18"/>
      <c r="E22" s="19">
        <f>C22*D22</f>
        <v>0</v>
      </c>
      <c r="F22" s="24"/>
      <c r="G22" s="17">
        <f>C22*F22</f>
        <v>0</v>
      </c>
    </row>
    <row r="23" spans="1:7" x14ac:dyDescent="0.25">
      <c r="A23" s="69"/>
      <c r="B23" s="30" t="s">
        <v>40</v>
      </c>
      <c r="C23" s="29"/>
      <c r="D23" s="19"/>
      <c r="E23" s="19"/>
      <c r="F23" s="28"/>
      <c r="G23" s="17"/>
    </row>
    <row r="24" spans="1:7" x14ac:dyDescent="0.25">
      <c r="A24" s="69"/>
      <c r="B24" s="21" t="s">
        <v>32</v>
      </c>
      <c r="C24" s="20">
        <v>12</v>
      </c>
      <c r="D24" s="18"/>
      <c r="E24" s="19">
        <f>C24*D24</f>
        <v>0</v>
      </c>
      <c r="F24" s="24"/>
      <c r="G24" s="17">
        <f>C24*F24</f>
        <v>0</v>
      </c>
    </row>
    <row r="25" spans="1:7" x14ac:dyDescent="0.25">
      <c r="A25" s="69"/>
      <c r="B25" s="21" t="s">
        <v>38</v>
      </c>
      <c r="C25" s="20">
        <v>12</v>
      </c>
      <c r="D25" s="18"/>
      <c r="E25" s="19">
        <f>C25*D25</f>
        <v>0</v>
      </c>
      <c r="F25" s="24"/>
      <c r="G25" s="17">
        <f>C25*F25</f>
        <v>0</v>
      </c>
    </row>
    <row r="26" spans="1:7" x14ac:dyDescent="0.25">
      <c r="A26" s="69"/>
      <c r="B26" s="54" t="s">
        <v>39</v>
      </c>
      <c r="C26" s="55"/>
      <c r="D26" s="55"/>
      <c r="E26" s="55"/>
      <c r="F26" s="55"/>
      <c r="G26" s="56"/>
    </row>
    <row r="27" spans="1:7" x14ac:dyDescent="0.25">
      <c r="A27" s="69"/>
      <c r="B27" s="21" t="s">
        <v>26</v>
      </c>
      <c r="C27" s="20">
        <v>12</v>
      </c>
      <c r="D27" s="18"/>
      <c r="E27" s="19">
        <f>C27*D27</f>
        <v>0</v>
      </c>
      <c r="F27" s="24"/>
      <c r="G27" s="17">
        <f>C27*F27</f>
        <v>0</v>
      </c>
    </row>
    <row r="28" spans="1:7" x14ac:dyDescent="0.25">
      <c r="A28" s="69"/>
      <c r="B28" s="21" t="s">
        <v>38</v>
      </c>
      <c r="C28" s="20">
        <v>12</v>
      </c>
      <c r="D28" s="18"/>
      <c r="E28" s="19">
        <f>C28*D28</f>
        <v>0</v>
      </c>
      <c r="F28" s="24"/>
      <c r="G28" s="17">
        <f>C28*F28</f>
        <v>0</v>
      </c>
    </row>
    <row r="29" spans="1:7" x14ac:dyDescent="0.25">
      <c r="A29" s="69"/>
      <c r="B29" s="54" t="s">
        <v>37</v>
      </c>
      <c r="C29" s="55"/>
      <c r="D29" s="55"/>
      <c r="E29" s="55"/>
      <c r="F29" s="55"/>
      <c r="G29" s="56"/>
    </row>
    <row ht="30" r="30" spans="1:7" x14ac:dyDescent="0.25">
      <c r="A30" s="69"/>
      <c r="B30" s="21" t="s">
        <v>36</v>
      </c>
      <c r="C30" s="20">
        <v>24</v>
      </c>
      <c r="D30" s="18"/>
      <c r="E30" s="19">
        <f>C30*D30</f>
        <v>0</v>
      </c>
      <c r="F30" s="24"/>
      <c r="G30" s="17">
        <f>C30*F30</f>
        <v>0</v>
      </c>
    </row>
    <row ht="15.75" r="31" spans="1:7" thickBot="1" x14ac:dyDescent="0.3">
      <c r="A31" s="70"/>
      <c r="B31" s="16" t="s">
        <v>35</v>
      </c>
      <c r="C31" s="15">
        <v>100</v>
      </c>
      <c r="D31" s="13"/>
      <c r="E31" s="14">
        <f>C31*D31</f>
        <v>0</v>
      </c>
      <c r="F31" s="22"/>
      <c r="G31" s="12">
        <f>C31*F31</f>
        <v>0</v>
      </c>
    </row>
    <row r="32" spans="1:7" x14ac:dyDescent="0.25">
      <c r="A32" s="66" t="s">
        <v>34</v>
      </c>
      <c r="B32" s="60" t="s">
        <v>33</v>
      </c>
      <c r="C32" s="61"/>
      <c r="D32" s="61"/>
      <c r="E32" s="61"/>
      <c r="F32" s="61"/>
      <c r="G32" s="62"/>
    </row>
    <row r="33" spans="1:7" x14ac:dyDescent="0.25">
      <c r="A33" s="67"/>
      <c r="B33" s="27" t="s">
        <v>32</v>
      </c>
      <c r="C33" s="20">
        <v>4150</v>
      </c>
      <c r="D33" s="18"/>
      <c r="E33" s="19">
        <f>C33*D33</f>
        <v>0</v>
      </c>
      <c r="F33" s="24"/>
      <c r="G33" s="17">
        <f>C33*F33</f>
        <v>0</v>
      </c>
    </row>
    <row r="34" spans="1:7" x14ac:dyDescent="0.25">
      <c r="A34" s="67"/>
      <c r="B34" s="54" t="s">
        <v>31</v>
      </c>
      <c r="C34" s="55"/>
      <c r="D34" s="55"/>
      <c r="E34" s="55"/>
      <c r="F34" s="55"/>
      <c r="G34" s="56"/>
    </row>
    <row ht="30" r="35" spans="1:7" x14ac:dyDescent="0.25">
      <c r="A35" s="67"/>
      <c r="B35" s="21" t="s">
        <v>30</v>
      </c>
      <c r="C35" s="20">
        <v>2000</v>
      </c>
      <c r="D35" s="18"/>
      <c r="E35" s="19">
        <f ref="E35:E47" si="0" t="shared">C35*D35</f>
        <v>0</v>
      </c>
      <c r="F35" s="24"/>
      <c r="G35" s="17">
        <f ref="G35:G47" si="1" t="shared">C35*F35</f>
        <v>0</v>
      </c>
    </row>
    <row ht="30" r="36" spans="1:7" x14ac:dyDescent="0.25">
      <c r="A36" s="67"/>
      <c r="B36" s="21" t="s">
        <v>29</v>
      </c>
      <c r="C36" s="20">
        <v>1000</v>
      </c>
      <c r="D36" s="18"/>
      <c r="E36" s="19">
        <f si="0" t="shared"/>
        <v>0</v>
      </c>
      <c r="F36" s="24"/>
      <c r="G36" s="17">
        <f si="1" t="shared"/>
        <v>0</v>
      </c>
    </row>
    <row ht="30" r="37" spans="1:7" x14ac:dyDescent="0.25">
      <c r="A37" s="67"/>
      <c r="B37" s="21" t="s">
        <v>28</v>
      </c>
      <c r="C37" s="20">
        <v>3000</v>
      </c>
      <c r="D37" s="18"/>
      <c r="E37" s="19">
        <f si="0" t="shared"/>
        <v>0</v>
      </c>
      <c r="F37" s="24"/>
      <c r="G37" s="17">
        <f si="1" t="shared"/>
        <v>0</v>
      </c>
    </row>
    <row r="38" spans="1:7" x14ac:dyDescent="0.25">
      <c r="A38" s="67"/>
      <c r="B38" s="54" t="s">
        <v>27</v>
      </c>
      <c r="C38" s="55"/>
      <c r="D38" s="55"/>
      <c r="E38" s="55">
        <f si="0" t="shared"/>
        <v>0</v>
      </c>
      <c r="F38" s="55"/>
      <c r="G38" s="56">
        <f si="1" t="shared"/>
        <v>0</v>
      </c>
    </row>
    <row r="39" spans="1:7" x14ac:dyDescent="0.25">
      <c r="A39" s="67"/>
      <c r="B39" s="21" t="s">
        <v>26</v>
      </c>
      <c r="C39" s="20">
        <v>1</v>
      </c>
      <c r="D39" s="18"/>
      <c r="E39" s="19">
        <f si="0" t="shared"/>
        <v>0</v>
      </c>
      <c r="F39" s="24"/>
      <c r="G39" s="17">
        <f si="1" t="shared"/>
        <v>0</v>
      </c>
    </row>
    <row r="40" spans="1:7" x14ac:dyDescent="0.25">
      <c r="A40" s="67"/>
      <c r="B40" s="21" t="s">
        <v>25</v>
      </c>
      <c r="C40" s="20">
        <v>1</v>
      </c>
      <c r="D40" s="18"/>
      <c r="E40" s="19">
        <f si="0" t="shared"/>
        <v>0</v>
      </c>
      <c r="F40" s="24"/>
      <c r="G40" s="17">
        <f si="1" t="shared"/>
        <v>0</v>
      </c>
    </row>
    <row ht="30" r="41" spans="1:7" x14ac:dyDescent="0.25">
      <c r="A41" s="67"/>
      <c r="B41" s="26" t="s">
        <v>24</v>
      </c>
      <c r="C41" s="20">
        <v>1</v>
      </c>
      <c r="D41" s="18"/>
      <c r="E41" s="19">
        <f si="0" t="shared"/>
        <v>0</v>
      </c>
      <c r="F41" s="18"/>
      <c r="G41" s="17">
        <f si="1" t="shared"/>
        <v>0</v>
      </c>
    </row>
    <row ht="45.75" r="42" spans="1:7" thickBot="1" x14ac:dyDescent="0.3">
      <c r="A42" s="68"/>
      <c r="B42" s="25" t="s">
        <v>23</v>
      </c>
      <c r="C42" s="15">
        <v>1</v>
      </c>
      <c r="D42" s="13"/>
      <c r="E42" s="14">
        <f si="0" t="shared"/>
        <v>0</v>
      </c>
      <c r="F42" s="13"/>
      <c r="G42" s="12">
        <f si="1" t="shared"/>
        <v>0</v>
      </c>
    </row>
    <row r="43" spans="1:7" x14ac:dyDescent="0.25">
      <c r="A43" s="57" t="s">
        <v>22</v>
      </c>
      <c r="B43" s="60" t="s">
        <v>21</v>
      </c>
      <c r="C43" s="61"/>
      <c r="D43" s="61"/>
      <c r="E43" s="61">
        <f si="0" t="shared"/>
        <v>0</v>
      </c>
      <c r="F43" s="61"/>
      <c r="G43" s="62">
        <f si="1" t="shared"/>
        <v>0</v>
      </c>
    </row>
    <row r="44" spans="1:7" x14ac:dyDescent="0.25">
      <c r="A44" s="58"/>
      <c r="B44" s="54" t="s">
        <v>20</v>
      </c>
      <c r="C44" s="55"/>
      <c r="D44" s="55"/>
      <c r="E44" s="55">
        <f si="0" t="shared"/>
        <v>0</v>
      </c>
      <c r="F44" s="55"/>
      <c r="G44" s="56">
        <f si="1" t="shared"/>
        <v>0</v>
      </c>
    </row>
    <row r="45" spans="1:7" x14ac:dyDescent="0.25">
      <c r="A45" s="58"/>
      <c r="B45" s="21" t="s">
        <v>16</v>
      </c>
      <c r="C45" s="20">
        <v>1400</v>
      </c>
      <c r="D45" s="18"/>
      <c r="E45" s="19">
        <f si="0" t="shared"/>
        <v>0</v>
      </c>
      <c r="F45" s="24"/>
      <c r="G45" s="17">
        <f si="1" t="shared"/>
        <v>0</v>
      </c>
    </row>
    <row r="46" spans="1:7" x14ac:dyDescent="0.25">
      <c r="A46" s="58"/>
      <c r="B46" s="21" t="s">
        <v>19</v>
      </c>
      <c r="C46" s="20">
        <v>50</v>
      </c>
      <c r="D46" s="18"/>
      <c r="E46" s="19">
        <f si="0" t="shared"/>
        <v>0</v>
      </c>
      <c r="F46" s="24"/>
      <c r="G46" s="17">
        <f si="1" t="shared"/>
        <v>0</v>
      </c>
    </row>
    <row r="47" spans="1:7" x14ac:dyDescent="0.25">
      <c r="A47" s="58"/>
      <c r="B47" s="21" t="s">
        <v>18</v>
      </c>
      <c r="C47" s="20">
        <v>46</v>
      </c>
      <c r="D47" s="18"/>
      <c r="E47" s="19">
        <f si="0" t="shared"/>
        <v>0</v>
      </c>
      <c r="F47" s="24"/>
      <c r="G47" s="17">
        <f si="1" t="shared"/>
        <v>0</v>
      </c>
    </row>
    <row r="48" spans="1:7" x14ac:dyDescent="0.25">
      <c r="A48" s="58"/>
      <c r="B48" s="54" t="s">
        <v>17</v>
      </c>
      <c r="C48" s="55"/>
      <c r="D48" s="55"/>
      <c r="E48" s="55"/>
      <c r="F48" s="55"/>
      <c r="G48" s="56"/>
    </row>
    <row r="49" spans="1:8" x14ac:dyDescent="0.25">
      <c r="A49" s="58"/>
      <c r="B49" s="21" t="s">
        <v>16</v>
      </c>
      <c r="C49" s="20">
        <v>300</v>
      </c>
      <c r="D49" s="18"/>
      <c r="E49" s="19">
        <f>C49*D49</f>
        <v>0</v>
      </c>
      <c r="F49" s="24"/>
      <c r="G49" s="17">
        <f>C49*F49</f>
        <v>0</v>
      </c>
    </row>
    <row ht="30" r="50" spans="1:8" x14ac:dyDescent="0.25">
      <c r="A50" s="58"/>
      <c r="B50" s="21" t="s">
        <v>15</v>
      </c>
      <c r="C50" s="20">
        <v>8</v>
      </c>
      <c r="D50" s="18"/>
      <c r="E50" s="19">
        <f>C50*D50</f>
        <v>0</v>
      </c>
      <c r="F50" s="24"/>
      <c r="G50" s="17">
        <f>C50*F50</f>
        <v>0</v>
      </c>
    </row>
    <row ht="30" r="51" spans="1:8" x14ac:dyDescent="0.25">
      <c r="A51" s="58"/>
      <c r="B51" s="21" t="s">
        <v>14</v>
      </c>
      <c r="C51" s="20">
        <v>8</v>
      </c>
      <c r="D51" s="18"/>
      <c r="E51" s="19">
        <f>C51*D51</f>
        <v>0</v>
      </c>
      <c r="F51" s="24"/>
      <c r="G51" s="17">
        <f>C51*F51</f>
        <v>0</v>
      </c>
    </row>
    <row ht="30" r="52" spans="1:8" x14ac:dyDescent="0.25">
      <c r="A52" s="58"/>
      <c r="B52" s="21" t="s">
        <v>13</v>
      </c>
      <c r="C52" s="20">
        <v>8</v>
      </c>
      <c r="D52" s="18"/>
      <c r="E52" s="19">
        <f>C52*D52</f>
        <v>0</v>
      </c>
      <c r="F52" s="24"/>
      <c r="G52" s="17">
        <f>C52*F52</f>
        <v>0</v>
      </c>
    </row>
    <row r="53" spans="1:8" x14ac:dyDescent="0.25">
      <c r="A53" s="58"/>
      <c r="B53" s="54" t="s">
        <v>12</v>
      </c>
      <c r="C53" s="55"/>
      <c r="D53" s="55"/>
      <c r="E53" s="55"/>
      <c r="F53" s="55"/>
      <c r="G53" s="56"/>
    </row>
    <row ht="30" r="54" spans="1:8" x14ac:dyDescent="0.25">
      <c r="A54" s="58"/>
      <c r="B54" s="21" t="s">
        <v>11</v>
      </c>
      <c r="C54" s="20">
        <v>600</v>
      </c>
      <c r="D54" s="18"/>
      <c r="E54" s="19">
        <f>C54*D54</f>
        <v>0</v>
      </c>
      <c r="F54" s="24"/>
      <c r="G54" s="17">
        <f>C54*F54</f>
        <v>0</v>
      </c>
    </row>
    <row r="55" spans="1:8" x14ac:dyDescent="0.25">
      <c r="A55" s="58"/>
      <c r="B55" s="54" t="s">
        <v>10</v>
      </c>
      <c r="C55" s="55"/>
      <c r="D55" s="55"/>
      <c r="E55" s="55"/>
      <c r="F55" s="55"/>
      <c r="G55" s="56"/>
    </row>
    <row r="56" spans="1:8" x14ac:dyDescent="0.25">
      <c r="A56" s="58"/>
      <c r="B56" s="21" t="s">
        <v>9</v>
      </c>
      <c r="C56" s="20">
        <v>11400</v>
      </c>
      <c r="D56" s="18"/>
      <c r="E56" s="19">
        <f>C56*D56</f>
        <v>0</v>
      </c>
      <c r="F56" s="24"/>
      <c r="G56" s="17">
        <f>C56*F56</f>
        <v>0</v>
      </c>
      <c r="H56" s="2"/>
    </row>
    <row r="57" spans="1:8" x14ac:dyDescent="0.25">
      <c r="A57" s="58"/>
      <c r="B57" s="21" t="s">
        <v>8</v>
      </c>
      <c r="C57" s="20">
        <f>4*(393+205)+108</f>
        <v>2500</v>
      </c>
      <c r="D57" s="18"/>
      <c r="E57" s="19">
        <f>C57*D57</f>
        <v>0</v>
      </c>
      <c r="F57" s="24"/>
      <c r="G57" s="17">
        <f>C57*F57</f>
        <v>0</v>
      </c>
    </row>
    <row ht="60.75" r="58" spans="1:8" thickBot="1" x14ac:dyDescent="0.3">
      <c r="A58" s="59"/>
      <c r="B58" s="23" t="s">
        <v>7</v>
      </c>
      <c r="C58" s="15">
        <f>980+48+64+12+196</f>
        <v>1300</v>
      </c>
      <c r="D58" s="13"/>
      <c r="E58" s="14">
        <f>C58*D58</f>
        <v>0</v>
      </c>
      <c r="F58" s="22"/>
      <c r="G58" s="12">
        <f>C58*F58</f>
        <v>0</v>
      </c>
    </row>
    <row r="59" spans="1:8" x14ac:dyDescent="0.25">
      <c r="A59" s="57" t="s">
        <v>6</v>
      </c>
      <c r="B59" s="60" t="s">
        <v>5</v>
      </c>
      <c r="C59" s="61"/>
      <c r="D59" s="61"/>
      <c r="E59" s="61"/>
      <c r="F59" s="61"/>
      <c r="G59" s="62"/>
    </row>
    <row r="60" spans="1:8" x14ac:dyDescent="0.25">
      <c r="A60" s="58"/>
      <c r="B60" s="21" t="s">
        <v>4</v>
      </c>
      <c r="C60" s="20">
        <v>42</v>
      </c>
      <c r="D60" s="18"/>
      <c r="E60" s="19">
        <f>C60*D60</f>
        <v>0</v>
      </c>
      <c r="F60" s="18"/>
      <c r="G60" s="17">
        <f>C60*F60</f>
        <v>0</v>
      </c>
      <c r="H60" s="2"/>
    </row>
    <row r="61" spans="1:8" x14ac:dyDescent="0.25">
      <c r="A61" s="58"/>
      <c r="B61" s="21" t="s">
        <v>3</v>
      </c>
      <c r="C61" s="20">
        <v>220</v>
      </c>
      <c r="D61" s="18"/>
      <c r="E61" s="19">
        <f>C61*D61</f>
        <v>0</v>
      </c>
      <c r="F61" s="18"/>
      <c r="G61" s="17">
        <f>C61*F61</f>
        <v>0</v>
      </c>
      <c r="H61" s="2"/>
    </row>
    <row r="62" spans="1:8" x14ac:dyDescent="0.25">
      <c r="A62" s="58"/>
      <c r="B62" s="21" t="s">
        <v>2</v>
      </c>
      <c r="C62" s="20">
        <v>440</v>
      </c>
      <c r="D62" s="18"/>
      <c r="E62" s="19">
        <f>C62*D62</f>
        <v>0</v>
      </c>
      <c r="F62" s="18"/>
      <c r="G62" s="17">
        <f>C62*F62</f>
        <v>0</v>
      </c>
      <c r="H62" s="2"/>
    </row>
    <row ht="15.75" r="63" spans="1:8" thickBot="1" x14ac:dyDescent="0.3">
      <c r="A63" s="59"/>
      <c r="B63" s="16" t="s">
        <v>1</v>
      </c>
      <c r="C63" s="15">
        <v>2640</v>
      </c>
      <c r="D63" s="13"/>
      <c r="E63" s="14">
        <f>C63*D63</f>
        <v>0</v>
      </c>
      <c r="F63" s="13"/>
      <c r="G63" s="12">
        <f>C63*F63</f>
        <v>0</v>
      </c>
      <c r="H63" s="2"/>
    </row>
    <row ht="15.75" r="64" spans="1:8" thickBot="1" x14ac:dyDescent="0.3">
      <c r="A64" s="63" t="s">
        <v>0</v>
      </c>
      <c r="B64" s="64"/>
      <c r="C64" s="64"/>
      <c r="D64" s="65"/>
      <c r="E64" s="52">
        <f>SUM(E14:E63)</f>
        <v>0</v>
      </c>
      <c r="F64" s="11"/>
      <c r="G64" s="10">
        <f>SUM(G14:G63)</f>
        <v>0</v>
      </c>
      <c r="H64" s="2"/>
    </row>
    <row r="65" spans="1:8" x14ac:dyDescent="0.25">
      <c r="A65" s="9"/>
      <c r="B65" s="8"/>
      <c r="C65" s="7"/>
      <c r="D65" s="5"/>
      <c r="E65" s="6"/>
      <c r="F65" s="5"/>
      <c r="G65" s="5"/>
      <c r="H65" s="2"/>
    </row>
    <row r="66" spans="1:8" x14ac:dyDescent="0.25">
      <c r="A66" s="9"/>
      <c r="B66" s="8"/>
      <c r="C66" s="7"/>
      <c r="D66" s="5"/>
      <c r="E66" s="6"/>
      <c r="F66" s="5"/>
      <c r="G66" s="5"/>
      <c r="H66" s="2"/>
    </row>
    <row r="67" spans="1:8" x14ac:dyDescent="0.25">
      <c r="B67" s="3"/>
      <c r="C67" s="4"/>
      <c r="D67" s="3"/>
      <c r="E67" s="3"/>
      <c r="F67" s="3"/>
      <c r="G67" s="3"/>
    </row>
    <row r="68" spans="1:8" x14ac:dyDescent="0.25">
      <c r="B68" s="3"/>
      <c r="C68" s="4"/>
      <c r="D68" s="3"/>
      <c r="E68" s="3"/>
      <c r="F68" s="3"/>
      <c r="G68" s="3"/>
    </row>
    <row r="69" spans="1:8" x14ac:dyDescent="0.25">
      <c r="B69" s="53"/>
      <c r="C69" s="53"/>
      <c r="D69" s="53"/>
      <c r="E69" s="53"/>
      <c r="F69" s="53"/>
      <c r="G69" s="53"/>
    </row>
    <row r="70" spans="1:8" x14ac:dyDescent="0.25">
      <c r="B70" s="53"/>
      <c r="C70" s="53"/>
      <c r="D70" s="53"/>
      <c r="E70" s="53"/>
      <c r="F70" s="53"/>
      <c r="G70" s="53"/>
    </row>
    <row r="71" spans="1:8" x14ac:dyDescent="0.25">
      <c r="B71" s="2"/>
    </row>
  </sheetData>
  <mergeCells count="19">
    <mergeCell ref="A14:A20"/>
    <mergeCell ref="B16:G16"/>
    <mergeCell ref="A21:A31"/>
    <mergeCell ref="B21:G21"/>
    <mergeCell ref="B26:G26"/>
    <mergeCell ref="B29:G29"/>
    <mergeCell ref="A64:D64"/>
    <mergeCell ref="A32:A42"/>
    <mergeCell ref="B32:G32"/>
    <mergeCell ref="B34:G34"/>
    <mergeCell ref="B38:G38"/>
    <mergeCell ref="A43:A58"/>
    <mergeCell ref="B43:G43"/>
    <mergeCell ref="B44:G44"/>
    <mergeCell ref="B48:G48"/>
    <mergeCell ref="B53:G53"/>
    <mergeCell ref="B55:G55"/>
    <mergeCell ref="A59:A63"/>
    <mergeCell ref="B59:G59"/>
  </mergeCells>
  <pageMargins bottom="0.78740157499999996" footer="0.3" header="0.3" left="0.7" right="0.7" top="0.78740157499999996"/>
  <pageSetup orientation="portrait" paperSize="9" r:id="rId1" scale="61"/>
  <rowBreaks count="2" manualBreakCount="2">
    <brk id="54" man="1" max="16383"/>
    <brk id="59" man="1" max="9" mi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Položk. rozpočet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2014-07-13T13:45:10Z</dcterms:created>
  <cp:lastPrinted>2014-07-13T13:46:29Z</cp:lastPrinted>
  <dcterms:modified xsi:type="dcterms:W3CDTF">2014-07-24T19:44:31Z</dcterms:modified>
</cp:coreProperties>
</file>