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bos.novosad\Documents\AA VŘ 2019\ALFUN\Opakované VŘ\Na vyhlášení\"/>
    </mc:Choice>
  </mc:AlternateContent>
  <bookViews>
    <workbookView windowHeight="15840" windowWidth="29040" xWindow="28680" yWindow="-120"/>
  </bookViews>
  <sheets>
    <sheet name="1. část" r:id="rId1" sheetId="1"/>
    <sheet name="2. část" r:id="rId2" sheetId="2"/>
    <sheet name="3. část" r:id="rId3" sheetId="3"/>
    <sheet name="4. část" r:id="rId4" sheetId="5"/>
    <sheet name="5. část" r:id="rId5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4" l="1" r="C10"/>
  <c i="4" r="D10"/>
  <c i="4" r="E10"/>
  <c i="5" r="C10"/>
  <c i="5" r="D10"/>
  <c i="5" r="E10"/>
  <c i="3" r="C12"/>
  <c i="3" r="D12"/>
  <c i="3" r="E12"/>
  <c i="3" r="F12"/>
  <c i="2" r="C12"/>
  <c i="2" r="D12"/>
  <c i="2" r="E12"/>
  <c i="1" l="1" r="C19"/>
  <c i="1" r="D19"/>
  <c i="1" r="E19"/>
  <c i="5" l="1" r="F10"/>
  <c i="5" r="F8"/>
  <c i="5" r="F9"/>
  <c i="5" r="F7"/>
  <c i="4" r="F10"/>
  <c i="4" r="F7"/>
  <c i="4" r="F8"/>
  <c i="4" r="F9"/>
  <c i="4" r="F6"/>
  <c i="3" r="F8"/>
  <c i="3" r="F9"/>
  <c i="3" r="F10"/>
  <c i="3" r="F11"/>
  <c i="3" r="F7"/>
  <c i="2" r="F12"/>
  <c i="2" r="F7"/>
  <c i="2" r="F8"/>
  <c i="2" r="F9"/>
  <c i="2" r="F10"/>
  <c i="2" r="F11"/>
  <c i="2" r="F6"/>
  <c i="5" r="G10"/>
  <c i="4" r="G10"/>
  <c i="1" r="F19"/>
  <c i="1" r="F8"/>
  <c i="1" r="F9"/>
  <c i="1" r="F10"/>
  <c i="1" r="F11"/>
  <c i="1" r="F12"/>
  <c i="1" r="F13"/>
  <c i="1" r="F14"/>
  <c i="1" r="F15"/>
  <c i="1" r="F16"/>
  <c i="1" r="F17"/>
  <c i="1" r="F18"/>
  <c i="1" r="F7"/>
  <c i="3" r="G12"/>
  <c i="2" r="G12"/>
  <c i="1" l="1" r="G19"/>
</calcChain>
</file>

<file path=xl/sharedStrings.xml><?xml version="1.0" encoding="utf-8"?>
<sst xmlns="http://schemas.openxmlformats.org/spreadsheetml/2006/main" count="103" uniqueCount="47">
  <si>
    <t>Asistentky</t>
  </si>
  <si>
    <t>Komunikační dovednosti</t>
  </si>
  <si>
    <t>Efektivní telefonická komunikace</t>
  </si>
  <si>
    <t>Práce obchodní asistentky</t>
  </si>
  <si>
    <t>Prodejci</t>
  </si>
  <si>
    <t>Obchodní dovednosti</t>
  </si>
  <si>
    <t>Obchodní jednání s obtížnými klienty</t>
  </si>
  <si>
    <t>Negociace - efektuvní vyjednávání</t>
  </si>
  <si>
    <t>Linie 3</t>
  </si>
  <si>
    <t>Vedení lidí a motivace z pohledu mistra</t>
  </si>
  <si>
    <t>Komunikační dovednosti pro mistry</t>
  </si>
  <si>
    <t>Kvalita a neustále zlepšování</t>
  </si>
  <si>
    <t>Linie 2</t>
  </si>
  <si>
    <t>Role a kompetence manažera</t>
  </si>
  <si>
    <t>Vedení pracovního týmu a řízení lidí</t>
  </si>
  <si>
    <t>Základy koučování</t>
  </si>
  <si>
    <t>TOP</t>
  </si>
  <si>
    <t>vedení lidí, motivace</t>
  </si>
  <si>
    <t>obchod a marketing B2B</t>
  </si>
  <si>
    <t>Budování osobního respektu</t>
  </si>
  <si>
    <t>Procesy a projekty</t>
  </si>
  <si>
    <t>Strategické řízení</t>
  </si>
  <si>
    <t>Kvalita</t>
  </si>
  <si>
    <t>Technik kvality</t>
  </si>
  <si>
    <t>Interní auditor IATF 16949</t>
  </si>
  <si>
    <t>Praktický výcvik auditorů dle IATF 16949</t>
  </si>
  <si>
    <t>APQP, PPAP</t>
  </si>
  <si>
    <t>personalista</t>
  </si>
  <si>
    <t>Přijímání zaměstnanců</t>
  </si>
  <si>
    <t>HR management</t>
  </si>
  <si>
    <t>Výběrová diagnostika a přijímací rozhovory</t>
  </si>
  <si>
    <t>Školené osoby</t>
  </si>
  <si>
    <t>Předmět školení</t>
  </si>
  <si>
    <t>Dny</t>
  </si>
  <si>
    <t>Hodiny</t>
  </si>
  <si>
    <t>Počet školených osob</t>
  </si>
  <si>
    <t>Cena za kurz bez DPH</t>
  </si>
  <si>
    <t>Negociace - efektivní vyjednávání</t>
  </si>
  <si>
    <t>z</t>
  </si>
  <si>
    <t>Osobo/hodin</t>
  </si>
  <si>
    <r>
      <t>1.</t>
    </r>
    <r>
      <rPr>
        <sz val="7"/>
        <color rgb="FF080808"/>
        <rFont val="Times New Roman"/>
        <family val="1"/>
        <charset val="238"/>
      </rPr>
      <t xml:space="preserve">     </t>
    </r>
    <r>
      <rPr>
        <sz val="10"/>
        <color rgb="FF080808"/>
        <rFont val="Arial"/>
        <family val="2"/>
        <charset val="238"/>
      </rPr>
      <t>část Školení asistentky a prodejci</t>
    </r>
  </si>
  <si>
    <t> </t>
  </si>
  <si>
    <r>
      <t>3.</t>
    </r>
    <r>
      <rPr>
        <sz val="7"/>
        <color rgb="FF080808"/>
        <rFont val="Times New Roman"/>
        <family val="1"/>
        <charset val="238"/>
      </rPr>
      <t xml:space="preserve">     </t>
    </r>
    <r>
      <rPr>
        <sz val="10"/>
        <color rgb="FF080808"/>
        <rFont val="Arial"/>
        <family val="2"/>
        <charset val="238"/>
      </rPr>
      <t>část Školení TOP</t>
    </r>
  </si>
  <si>
    <t xml:space="preserve">5. část Kvalita </t>
  </si>
  <si>
    <r>
      <t>4.</t>
    </r>
    <r>
      <rPr>
        <sz val="7"/>
        <color rgb="FF080808"/>
        <rFont val="Times New Roman"/>
        <family val="1"/>
        <charset val="238"/>
      </rPr>
      <t xml:space="preserve">     </t>
    </r>
    <r>
      <rPr>
        <sz val="10"/>
        <color rgb="FF080808"/>
        <rFont val="Arial"/>
        <family val="2"/>
        <charset val="238"/>
      </rPr>
      <t>část Personalista</t>
    </r>
  </si>
  <si>
    <r>
      <t>2. část Školení střední a nižší management</t>
    </r>
    <r>
      <rPr>
        <sz val="8"/>
        <color rgb="FF000000"/>
        <rFont val="Arial"/>
        <family val="2"/>
        <charset val="238"/>
      </rPr>
      <t> </t>
    </r>
  </si>
  <si>
    <t>OTEVŘENÉ KURZY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</si>
</sst>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80808"/>
      <name val="Arial"/>
      <family val="2"/>
      <charset val="238"/>
    </font>
    <font>
      <sz val="7"/>
      <color rgb="FF080808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borderId="0" fillId="0" fontId="2" numFmtId="0"/>
  </cellStyleXfs>
  <cellXfs count="32">
    <xf borderId="0" fillId="0" fontId="0" numFmtId="0" xfId="0"/>
    <xf borderId="0" fillId="0" fontId="0" numFmtId="0" xfId="0"/>
    <xf applyAlignment="1" applyFont="1" borderId="0" fillId="0" fontId="1" numFmtId="0" xfId="0">
      <alignment wrapText="1"/>
    </xf>
    <xf applyAlignment="1" applyBorder="1" applyFill="1" applyFont="1" borderId="1" fillId="5" fontId="1" numFmtId="0" xfId="0">
      <alignment horizontal="center" vertical="center"/>
    </xf>
    <xf applyAlignment="1" applyBorder="1" applyFill="1" applyFont="1" borderId="1" fillId="5" fontId="1" numFmtId="0" xfId="0">
      <alignment horizontal="left" vertical="center"/>
    </xf>
    <xf applyAlignment="1" applyBorder="1" applyFill="1" applyFont="1" borderId="1" fillId="5" fontId="1" numFmtId="0" xfId="0">
      <alignment horizontal="center" vertical="center" wrapText="1"/>
    </xf>
    <xf applyAlignment="1" applyBorder="1" applyFill="1" applyFont="1" borderId="3" fillId="5" fontId="1" numFmtId="0" xfId="0">
      <alignment horizontal="center" vertical="center"/>
    </xf>
    <xf applyAlignment="1" applyBorder="1" applyFill="1" applyFont="1" borderId="3" fillId="5" fontId="1" numFmtId="0" xfId="0">
      <alignment horizontal="left" vertical="center"/>
    </xf>
    <xf applyAlignment="1" applyBorder="1" applyFill="1" applyFont="1" borderId="3" fillId="5" fontId="1" numFmtId="0" xfId="0">
      <alignment horizontal="center" vertical="center" wrapText="1"/>
    </xf>
    <xf applyAlignment="1" applyBorder="1" applyFill="1" applyFont="1" borderId="2" fillId="5" fontId="1" numFmtId="0" xfId="0">
      <alignment horizontal="center" vertical="center"/>
    </xf>
    <xf applyAlignment="1" applyBorder="1" applyFill="1" applyFont="1" borderId="2" fillId="5" fontId="1" numFmtId="0" xfId="0">
      <alignment horizontal="left" vertical="center"/>
    </xf>
    <xf applyAlignment="1" applyBorder="1" applyFill="1" applyFont="1" borderId="3" fillId="5" fontId="3" numFmtId="0" xfId="0">
      <alignment horizontal="center" vertical="center" wrapText="1"/>
    </xf>
    <xf applyAlignment="1" applyBorder="1" applyFill="1" applyFont="1" borderId="6" fillId="5" fontId="1" numFmtId="0" xfId="0">
      <alignment horizontal="center" vertical="center"/>
    </xf>
    <xf applyAlignment="1" applyBorder="1" applyFill="1" applyFont="1" borderId="4" fillId="5" fontId="1" numFmtId="0" xfId="0">
      <alignment horizontal="left" vertical="center"/>
    </xf>
    <xf applyAlignment="1" applyBorder="1" applyFill="1" applyFont="1" borderId="4" fillId="5" fontId="1" numFmtId="0" xfId="0">
      <alignment horizontal="center" vertical="center" wrapText="1"/>
    </xf>
    <xf applyAlignment="1" applyBorder="1" applyFill="1" applyFont="1" borderId="4" fillId="5" fontId="1" numFmtId="0" xfId="0">
      <alignment horizontal="center" vertical="center"/>
    </xf>
    <xf applyBorder="1" applyFill="1" applyNumberFormat="1" borderId="8" fillId="2" fontId="0" numFmtId="44" xfId="0"/>
    <xf applyBorder="1" applyFill="1" applyNumberFormat="1" borderId="9" fillId="2" fontId="0" numFmtId="44" xfId="0"/>
    <xf applyBorder="1" applyFill="1" applyNumberFormat="1" borderId="10" fillId="3" fontId="0" numFmtId="44" xfId="0"/>
    <xf applyAlignment="1" applyBorder="1" applyFill="1" applyFont="1" borderId="5" fillId="4" fontId="1" numFmtId="0" xfId="0">
      <alignment horizontal="center" vertical="center"/>
    </xf>
    <xf applyAlignment="1" applyBorder="1" applyFill="1" applyFont="1" borderId="13" fillId="5" fontId="1" numFmtId="0" xfId="0">
      <alignment horizontal="center" vertical="center"/>
    </xf>
    <xf applyAlignment="1" applyBorder="1" applyFill="1" applyFont="1" borderId="14" fillId="5" fontId="1" numFmtId="0" xfId="0">
      <alignment horizontal="center" vertical="center"/>
    </xf>
    <xf applyAlignment="1" applyBorder="1" applyFill="1" applyFont="1" borderId="11" fillId="4" fontId="1" numFmtId="0" xfId="0">
      <alignment wrapText="1"/>
    </xf>
    <xf applyAlignment="1" applyBorder="1" applyFill="1" applyFont="1" borderId="12" fillId="4" fontId="1" numFmtId="0" xfId="0">
      <alignment wrapText="1"/>
    </xf>
    <xf applyAlignment="1" applyFont="1" borderId="0" fillId="0" fontId="4" numFmtId="0" xfId="0">
      <alignment horizontal="left" indent="5" vertical="center"/>
    </xf>
    <xf applyAlignment="1" applyFont="1" borderId="0" fillId="0" fontId="6" numFmtId="0" xfId="0">
      <alignment horizontal="justify" vertical="center"/>
    </xf>
    <xf applyFont="1" borderId="0" fillId="0" fontId="7" numFmtId="0" xfId="0"/>
    <xf applyAlignment="1" applyBorder="1" applyFill="1" applyFont="1" borderId="15" fillId="4" fontId="1" numFmtId="0" xfId="0">
      <alignment vertical="center"/>
    </xf>
    <xf applyAlignment="1" applyBorder="1" applyFill="1" applyFont="1" borderId="16" fillId="4" fontId="1" numFmtId="0" xfId="0">
      <alignment vertical="center"/>
    </xf>
    <xf applyAlignment="1" applyFont="1" borderId="0" fillId="0" fontId="4" numFmtId="0" xfId="0">
      <alignment horizontal="center" vertical="center"/>
    </xf>
    <xf applyAlignment="1" applyBorder="1" applyFill="1" applyFont="1" borderId="5" fillId="4" fontId="1" numFmtId="0" xfId="0">
      <alignment vertical="center"/>
    </xf>
    <xf applyAlignment="1" applyBorder="1" applyFill="1" applyFont="1" borderId="7" fillId="4" fontId="1" numFmtId="0" xfId="0">
      <alignment vertical="center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5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5</xdr:col>
      <xdr:colOff>695325</xdr:colOff>
      <xdr:row>4</xdr:row>
      <xdr:rowOff>19685</xdr:rowOff>
    </xdr:to>
    <xdr:pic>
      <xdr:nvPicPr>
        <xdr:cNvPr descr="V:\PUBLICITA\OBDOBÍ _2014+\VIZUALNI_IDENTITA\logo\OPZ_CB_cer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90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0</xdr:colOff>
      <xdr:row>0</xdr:row>
      <xdr:rowOff>0</xdr:rowOff>
    </xdr:from>
    <xdr:to>
      <xdr:col>7</xdr:col>
      <xdr:colOff>428625</xdr:colOff>
      <xdr:row>3</xdr:row>
      <xdr:rowOff>19685</xdr:rowOff>
    </xdr:to>
    <xdr:pic>
      <xdr:nvPicPr>
        <xdr:cNvPr descr="V:\PUBLICITA\OBDOBÍ _2014+\VIZUALNI_IDENTITA\logo\OPZ_CB_cer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6</xdr:col>
      <xdr:colOff>304800</xdr:colOff>
      <xdr:row>4</xdr:row>
      <xdr:rowOff>19685</xdr:rowOff>
    </xdr:to>
    <xdr:pic>
      <xdr:nvPicPr>
        <xdr:cNvPr descr="V:\PUBLICITA\OBDOBÍ _2014+\VIZUALNI_IDENTITA\logo\OPZ_CB_cerne.jpg" id="3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0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6</xdr:col>
      <xdr:colOff>428625</xdr:colOff>
      <xdr:row>4</xdr:row>
      <xdr:rowOff>19685</xdr:rowOff>
    </xdr:to>
    <xdr:pic>
      <xdr:nvPicPr>
        <xdr:cNvPr descr="V:\PUBLICITA\OBDOBÍ _2014+\VIZUALNI_IDENTITA\logo\OPZ_CB_cer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90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0</xdr:colOff>
      <xdr:row>0</xdr:row>
      <xdr:rowOff>0</xdr:rowOff>
    </xdr:from>
    <xdr:to>
      <xdr:col>6</xdr:col>
      <xdr:colOff>504825</xdr:colOff>
      <xdr:row>3</xdr:row>
      <xdr:rowOff>19685</xdr:rowOff>
    </xdr:to>
    <xdr:pic>
      <xdr:nvPicPr>
        <xdr:cNvPr descr="V:\PUBLICITA\OBDOBÍ _2014+\VIZUALNI_IDENTITA\logo\OPZ_CB_cerne.jpg" id="3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yes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9"/>
  <sheetViews>
    <sheetView tabSelected="1" topLeftCell="A4" workbookViewId="0">
      <selection activeCell="L22" sqref="L22"/>
    </sheetView>
  </sheetViews>
  <sheetFormatPr defaultRowHeight="15" x14ac:dyDescent="0.25"/>
  <cols>
    <col min="1" max="1" customWidth="true" width="16.85546875" collapsed="false"/>
    <col min="2" max="2" customWidth="true" width="33.85546875" collapsed="false"/>
    <col min="5" max="5" customWidth="true" width="14.28515625" collapsed="false"/>
    <col min="6" max="6" customWidth="true" style="1" width="14.28515625" collapsed="false"/>
    <col min="7" max="7" customWidth="true" width="15.0" collapsed="false"/>
  </cols>
  <sheetData>
    <row customFormat="1" r="1" s="1" spans="1:7" x14ac:dyDescent="0.25"/>
    <row customFormat="1" r="2" s="1" spans="1:7" x14ac:dyDescent="0.25"/>
    <row customFormat="1" r="3" s="1" spans="1:7" x14ac:dyDescent="0.25">
      <c r="A3" s="29" t="s">
        <v>40</v>
      </c>
      <c r="B3" s="29"/>
    </row>
    <row customFormat="1" r="4" s="1" spans="1:7" x14ac:dyDescent="0.25"/>
    <row customFormat="1" ht="15.75" r="5" s="1" spans="1:7" thickBot="1" x14ac:dyDescent="0.3"/>
    <row customFormat="1" ht="45.75" r="6" s="2" spans="1:7" thickBot="1" x14ac:dyDescent="0.3">
      <c r="A6" s="22" t="s">
        <v>31</v>
      </c>
      <c r="B6" s="22" t="s">
        <v>32</v>
      </c>
      <c r="C6" s="22" t="s">
        <v>33</v>
      </c>
      <c r="D6" s="22" t="s">
        <v>34</v>
      </c>
      <c r="E6" s="22" t="s">
        <v>35</v>
      </c>
      <c r="F6" s="22" t="s">
        <v>39</v>
      </c>
      <c r="G6" s="23" t="s">
        <v>36</v>
      </c>
    </row>
    <row customHeight="1" ht="15" r="7" spans="1:7" thickBot="1" x14ac:dyDescent="0.3">
      <c r="A7" s="3" t="s">
        <v>0</v>
      </c>
      <c r="B7" s="4" t="s">
        <v>1</v>
      </c>
      <c r="C7" s="5" t="s">
        <v>38</v>
      </c>
      <c r="D7" s="5">
        <v>16</v>
      </c>
      <c r="E7" s="3">
        <v>10</v>
      </c>
      <c r="F7" s="20">
        <f>D7*E7</f>
        <v>160</v>
      </c>
      <c r="G7" s="16">
        <v>0</v>
      </c>
    </row>
    <row ht="15.75" r="8" spans="1:7" thickBot="1" x14ac:dyDescent="0.3">
      <c r="A8" s="6" t="s">
        <v>0</v>
      </c>
      <c r="B8" s="7" t="s">
        <v>2</v>
      </c>
      <c r="C8" s="8">
        <v>1</v>
      </c>
      <c r="D8" s="8">
        <v>8</v>
      </c>
      <c r="E8" s="6">
        <v>10</v>
      </c>
      <c r="F8" s="20">
        <f ref="F8:F18" si="0" t="shared">D8*E8</f>
        <v>80</v>
      </c>
      <c r="G8" s="17">
        <v>0</v>
      </c>
    </row>
    <row ht="15.75" r="9" spans="1:7" thickBot="1" x14ac:dyDescent="0.3">
      <c r="A9" s="6" t="s">
        <v>0</v>
      </c>
      <c r="B9" s="7" t="s">
        <v>3</v>
      </c>
      <c r="C9" s="8">
        <v>2</v>
      </c>
      <c r="D9" s="8">
        <v>16</v>
      </c>
      <c r="E9" s="6">
        <v>10</v>
      </c>
      <c r="F9" s="20">
        <f si="0" t="shared"/>
        <v>160</v>
      </c>
      <c r="G9" s="17">
        <v>0</v>
      </c>
    </row>
    <row ht="15.75" r="10" spans="1:7" thickBot="1" x14ac:dyDescent="0.3">
      <c r="A10" s="6" t="s">
        <v>0</v>
      </c>
      <c r="B10" s="7" t="s">
        <v>1</v>
      </c>
      <c r="C10" s="8">
        <v>2</v>
      </c>
      <c r="D10" s="8">
        <v>16</v>
      </c>
      <c r="E10" s="6">
        <v>10</v>
      </c>
      <c r="F10" s="20">
        <f si="0" t="shared"/>
        <v>160</v>
      </c>
      <c r="G10" s="17">
        <v>0</v>
      </c>
    </row>
    <row ht="15.75" r="11" spans="1:7" thickBot="1" x14ac:dyDescent="0.3">
      <c r="A11" s="6" t="s">
        <v>0</v>
      </c>
      <c r="B11" s="7" t="s">
        <v>2</v>
      </c>
      <c r="C11" s="8">
        <v>1</v>
      </c>
      <c r="D11" s="8">
        <v>8</v>
      </c>
      <c r="E11" s="6">
        <v>10</v>
      </c>
      <c r="F11" s="20">
        <f si="0" t="shared"/>
        <v>80</v>
      </c>
      <c r="G11" s="17">
        <v>0</v>
      </c>
    </row>
    <row ht="15.75" r="12" spans="1:7" thickBot="1" x14ac:dyDescent="0.3">
      <c r="A12" s="6" t="s">
        <v>0</v>
      </c>
      <c r="B12" s="7" t="s">
        <v>3</v>
      </c>
      <c r="C12" s="8">
        <v>2</v>
      </c>
      <c r="D12" s="8">
        <v>16</v>
      </c>
      <c r="E12" s="6">
        <v>10</v>
      </c>
      <c r="F12" s="20">
        <f si="0" t="shared"/>
        <v>160</v>
      </c>
      <c r="G12" s="17">
        <v>0</v>
      </c>
    </row>
    <row ht="15.75" r="13" spans="1:7" thickBot="1" x14ac:dyDescent="0.3">
      <c r="A13" s="6" t="s">
        <v>4</v>
      </c>
      <c r="B13" s="7" t="s">
        <v>5</v>
      </c>
      <c r="C13" s="8">
        <v>2</v>
      </c>
      <c r="D13" s="8">
        <v>16</v>
      </c>
      <c r="E13" s="6">
        <v>10</v>
      </c>
      <c r="F13" s="20">
        <f si="0" t="shared"/>
        <v>160</v>
      </c>
      <c r="G13" s="17">
        <v>0</v>
      </c>
    </row>
    <row ht="15.75" r="14" spans="1:7" thickBot="1" x14ac:dyDescent="0.3">
      <c r="A14" s="6" t="s">
        <v>4</v>
      </c>
      <c r="B14" s="7" t="s">
        <v>6</v>
      </c>
      <c r="C14" s="8">
        <v>2</v>
      </c>
      <c r="D14" s="8">
        <v>16</v>
      </c>
      <c r="E14" s="6">
        <v>10</v>
      </c>
      <c r="F14" s="20">
        <f si="0" t="shared"/>
        <v>160</v>
      </c>
      <c r="G14" s="17">
        <v>0</v>
      </c>
    </row>
    <row ht="15.75" r="15" spans="1:7" thickBot="1" x14ac:dyDescent="0.3">
      <c r="A15" s="6" t="s">
        <v>4</v>
      </c>
      <c r="B15" s="7" t="s">
        <v>37</v>
      </c>
      <c r="C15" s="8">
        <v>1</v>
      </c>
      <c r="D15" s="8">
        <v>8</v>
      </c>
      <c r="E15" s="6">
        <v>10</v>
      </c>
      <c r="F15" s="20">
        <f si="0" t="shared"/>
        <v>80</v>
      </c>
      <c r="G15" s="17">
        <v>0</v>
      </c>
    </row>
    <row ht="15.75" r="16" spans="1:7" thickBot="1" x14ac:dyDescent="0.3">
      <c r="A16" s="6" t="s">
        <v>4</v>
      </c>
      <c r="B16" s="7" t="s">
        <v>5</v>
      </c>
      <c r="C16" s="8">
        <v>2</v>
      </c>
      <c r="D16" s="8">
        <v>16</v>
      </c>
      <c r="E16" s="6">
        <v>10</v>
      </c>
      <c r="F16" s="20">
        <f si="0" t="shared"/>
        <v>160</v>
      </c>
      <c r="G16" s="17">
        <v>0</v>
      </c>
    </row>
    <row ht="15.75" r="17" spans="1:7" thickBot="1" x14ac:dyDescent="0.3">
      <c r="A17" s="6" t="s">
        <v>4</v>
      </c>
      <c r="B17" s="7" t="s">
        <v>6</v>
      </c>
      <c r="C17" s="8">
        <v>2</v>
      </c>
      <c r="D17" s="8">
        <v>16</v>
      </c>
      <c r="E17" s="6">
        <v>10</v>
      </c>
      <c r="F17" s="20">
        <f si="0" t="shared"/>
        <v>160</v>
      </c>
      <c r="G17" s="17">
        <v>0</v>
      </c>
    </row>
    <row r="18" spans="1:7" x14ac:dyDescent="0.25">
      <c r="A18" s="6" t="s">
        <v>4</v>
      </c>
      <c r="B18" s="7" t="s">
        <v>7</v>
      </c>
      <c r="C18" s="8">
        <v>1</v>
      </c>
      <c r="D18" s="8">
        <v>8</v>
      </c>
      <c r="E18" s="6">
        <v>10</v>
      </c>
      <c r="F18" s="20">
        <f si="0" t="shared"/>
        <v>80</v>
      </c>
      <c r="G18" s="17">
        <v>0</v>
      </c>
    </row>
    <row ht="15.75" r="19" spans="1:7" thickBot="1" x14ac:dyDescent="0.3">
      <c r="A19" s="27"/>
      <c r="B19" s="27"/>
      <c r="C19" s="27">
        <f>SUM(C8:C18)</f>
        <v>18</v>
      </c>
      <c r="D19" s="27">
        <f>SUM(D7:D18)</f>
        <v>160</v>
      </c>
      <c r="E19" s="28">
        <f>SUM(E7:E18)</f>
        <v>120</v>
      </c>
      <c r="F19" s="19">
        <f>SUM(F7:F18)</f>
        <v>1600</v>
      </c>
      <c r="G19" s="18">
        <f>SUM(G7:G18)</f>
        <v>0</v>
      </c>
    </row>
  </sheetData>
  <mergeCells count="1">
    <mergeCell ref="A3:B3"/>
  </mergeCells>
  <pageMargins bottom="0.78740157499999996" footer="0.3" header="0.3" left="0.7" right="0.7" top="0.78740157499999996"/>
  <pageSetup orientation="portrait" paperSize="9" r:id="rId1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2"/>
  <sheetViews>
    <sheetView workbookViewId="0">
      <selection activeCell="B2" sqref="B2"/>
    </sheetView>
  </sheetViews>
  <sheetFormatPr defaultRowHeight="15" x14ac:dyDescent="0.25"/>
  <cols>
    <col min="1" max="1" customWidth="true" width="17.85546875" collapsed="false"/>
    <col min="2" max="2" customWidth="true" width="39.42578125" collapsed="false"/>
  </cols>
  <sheetData>
    <row customFormat="1" r="1" s="1" spans="1:7" x14ac:dyDescent="0.25"/>
    <row r="2" spans="1:7" x14ac:dyDescent="0.25">
      <c r="B2" s="24" t="s">
        <v>45</v>
      </c>
    </row>
    <row customFormat="1" r="3" s="1" spans="1:7" x14ac:dyDescent="0.25">
      <c r="B3" s="25" t="s">
        <v>41</v>
      </c>
    </row>
    <row ht="15.75" r="4" spans="1:7" thickBot="1" x14ac:dyDescent="0.3"/>
    <row ht="45.75" r="5" spans="1:7" thickBot="1" x14ac:dyDescent="0.3">
      <c r="A5" s="22" t="s">
        <v>31</v>
      </c>
      <c r="B5" s="22" t="s">
        <v>32</v>
      </c>
      <c r="C5" s="22" t="s">
        <v>33</v>
      </c>
      <c r="D5" s="22" t="s">
        <v>34</v>
      </c>
      <c r="E5" s="22" t="s">
        <v>35</v>
      </c>
      <c r="F5" s="22" t="s">
        <v>39</v>
      </c>
      <c r="G5" s="23" t="s">
        <v>36</v>
      </c>
    </row>
    <row r="6" spans="1:7" x14ac:dyDescent="0.25">
      <c r="A6" s="9" t="s">
        <v>8</v>
      </c>
      <c r="B6" s="7" t="s">
        <v>9</v>
      </c>
      <c r="C6" s="8">
        <v>2</v>
      </c>
      <c r="D6" s="8">
        <v>16</v>
      </c>
      <c r="E6" s="6">
        <v>10</v>
      </c>
      <c r="F6" s="21">
        <f>D6*E6</f>
        <v>160</v>
      </c>
      <c r="G6" s="17">
        <v>0</v>
      </c>
    </row>
    <row r="7" spans="1:7" x14ac:dyDescent="0.25">
      <c r="A7" s="9" t="s">
        <v>8</v>
      </c>
      <c r="B7" s="7" t="s">
        <v>10</v>
      </c>
      <c r="C7" s="8">
        <v>1</v>
      </c>
      <c r="D7" s="8">
        <v>8</v>
      </c>
      <c r="E7" s="6">
        <v>10</v>
      </c>
      <c r="F7" s="21">
        <f ref="F7:F11" si="0" t="shared">D7*E7</f>
        <v>80</v>
      </c>
      <c r="G7" s="17">
        <v>0</v>
      </c>
    </row>
    <row r="8" spans="1:7" x14ac:dyDescent="0.25">
      <c r="A8" s="9" t="s">
        <v>8</v>
      </c>
      <c r="B8" s="7" t="s">
        <v>11</v>
      </c>
      <c r="C8" s="8">
        <v>2</v>
      </c>
      <c r="D8" s="8">
        <v>16</v>
      </c>
      <c r="E8" s="6">
        <v>10</v>
      </c>
      <c r="F8" s="21">
        <f si="0" t="shared"/>
        <v>160</v>
      </c>
      <c r="G8" s="17">
        <v>0</v>
      </c>
    </row>
    <row r="9" spans="1:7" x14ac:dyDescent="0.25">
      <c r="A9" s="9" t="s">
        <v>12</v>
      </c>
      <c r="B9" s="7" t="s">
        <v>13</v>
      </c>
      <c r="C9" s="8">
        <v>2</v>
      </c>
      <c r="D9" s="8">
        <v>16</v>
      </c>
      <c r="E9" s="6">
        <v>10</v>
      </c>
      <c r="F9" s="21">
        <f si="0" t="shared"/>
        <v>160</v>
      </c>
      <c r="G9" s="17">
        <v>0</v>
      </c>
    </row>
    <row r="10" spans="1:7" x14ac:dyDescent="0.25">
      <c r="A10" s="9" t="s">
        <v>12</v>
      </c>
      <c r="B10" s="7" t="s">
        <v>14</v>
      </c>
      <c r="C10" s="8">
        <v>2</v>
      </c>
      <c r="D10" s="8">
        <v>16</v>
      </c>
      <c r="E10" s="6">
        <v>10</v>
      </c>
      <c r="F10" s="21">
        <f si="0" t="shared"/>
        <v>160</v>
      </c>
      <c r="G10" s="17">
        <v>0</v>
      </c>
    </row>
    <row r="11" spans="1:7" x14ac:dyDescent="0.25">
      <c r="A11" s="9" t="s">
        <v>12</v>
      </c>
      <c r="B11" s="7" t="s">
        <v>15</v>
      </c>
      <c r="C11" s="8">
        <v>1</v>
      </c>
      <c r="D11" s="8">
        <v>8</v>
      </c>
      <c r="E11" s="6">
        <v>7</v>
      </c>
      <c r="F11" s="21">
        <f si="0" t="shared"/>
        <v>56</v>
      </c>
      <c r="G11" s="17">
        <v>0</v>
      </c>
    </row>
    <row ht="15.75" r="12" spans="1:7" thickBot="1" x14ac:dyDescent="0.3">
      <c r="A12" s="30"/>
      <c r="B12" s="30"/>
      <c r="C12" s="30">
        <f>SUM(C6:C11)</f>
        <v>10</v>
      </c>
      <c r="D12" s="30">
        <f>SUM(D6:D11)</f>
        <v>80</v>
      </c>
      <c r="E12" s="31">
        <f>SUM(E6:E11)</f>
        <v>57</v>
      </c>
      <c r="F12" s="19">
        <f>SUM(F6:F11)</f>
        <v>776</v>
      </c>
      <c r="G12" s="18">
        <f>SUM(G6:G11)</f>
        <v>0</v>
      </c>
    </row>
  </sheetData>
  <pageMargins bottom="0.78740157499999996" footer="0.3" header="0.3" left="0.7" right="0.7" top="0.78740157499999996"/>
  <drawing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2"/>
  <sheetViews>
    <sheetView workbookViewId="0">
      <selection activeCell="C13" sqref="C13"/>
    </sheetView>
  </sheetViews>
  <sheetFormatPr defaultRowHeight="15" x14ac:dyDescent="0.25"/>
  <cols>
    <col min="1" max="1" customWidth="true" width="27.42578125" collapsed="false"/>
    <col min="2" max="2" customWidth="true" width="37.5703125" collapsed="false"/>
    <col min="6" max="6" customWidth="true" width="11.0" collapsed="false"/>
  </cols>
  <sheetData>
    <row customFormat="1" r="1" s="1" spans="1:7" x14ac:dyDescent="0.25"/>
    <row customFormat="1" r="2" s="1" spans="1:7" x14ac:dyDescent="0.25"/>
    <row customFormat="1" r="3" s="1" spans="1:7" x14ac:dyDescent="0.25">
      <c r="B3" s="24" t="s">
        <v>42</v>
      </c>
    </row>
    <row customFormat="1" r="4" s="1" spans="1:7" x14ac:dyDescent="0.25"/>
    <row customFormat="1" ht="15.75" r="5" s="1" spans="1:7" thickBot="1" x14ac:dyDescent="0.3"/>
    <row ht="45.75" r="6" spans="1:7" thickBot="1" x14ac:dyDescent="0.3">
      <c r="A6" s="22" t="s">
        <v>31</v>
      </c>
      <c r="B6" s="22" t="s">
        <v>32</v>
      </c>
      <c r="C6" s="22" t="s">
        <v>33</v>
      </c>
      <c r="D6" s="22" t="s">
        <v>34</v>
      </c>
      <c r="E6" s="22" t="s">
        <v>35</v>
      </c>
      <c r="F6" s="22" t="s">
        <v>39</v>
      </c>
      <c r="G6" s="23" t="s">
        <v>36</v>
      </c>
    </row>
    <row r="7" spans="1:7" x14ac:dyDescent="0.25">
      <c r="A7" s="9" t="s">
        <v>16</v>
      </c>
      <c r="B7" s="7" t="s">
        <v>17</v>
      </c>
      <c r="C7" s="8">
        <v>1</v>
      </c>
      <c r="D7" s="8">
        <v>8</v>
      </c>
      <c r="E7" s="6">
        <v>7</v>
      </c>
      <c r="F7" s="21">
        <f>D7*E7</f>
        <v>56</v>
      </c>
      <c r="G7" s="17">
        <v>0</v>
      </c>
    </row>
    <row r="8" spans="1:7" x14ac:dyDescent="0.25">
      <c r="A8" s="9" t="s">
        <v>16</v>
      </c>
      <c r="B8" s="10" t="s">
        <v>18</v>
      </c>
      <c r="C8" s="8">
        <v>1</v>
      </c>
      <c r="D8" s="8">
        <v>8</v>
      </c>
      <c r="E8" s="6">
        <v>7</v>
      </c>
      <c r="F8" s="21">
        <f ref="F8:F11" si="0" t="shared">D8*E8</f>
        <v>56</v>
      </c>
      <c r="G8" s="17">
        <v>0</v>
      </c>
    </row>
    <row r="9" spans="1:7" x14ac:dyDescent="0.25">
      <c r="A9" s="9" t="s">
        <v>16</v>
      </c>
      <c r="B9" s="7" t="s">
        <v>19</v>
      </c>
      <c r="C9" s="8">
        <v>1</v>
      </c>
      <c r="D9" s="8">
        <v>8</v>
      </c>
      <c r="E9" s="6">
        <v>7</v>
      </c>
      <c r="F9" s="21">
        <f si="0" t="shared"/>
        <v>56</v>
      </c>
      <c r="G9" s="17">
        <v>0</v>
      </c>
    </row>
    <row r="10" spans="1:7" x14ac:dyDescent="0.25">
      <c r="A10" s="9" t="s">
        <v>16</v>
      </c>
      <c r="B10" s="10" t="s">
        <v>20</v>
      </c>
      <c r="C10" s="8">
        <v>1</v>
      </c>
      <c r="D10" s="8">
        <v>8</v>
      </c>
      <c r="E10" s="6">
        <v>7</v>
      </c>
      <c r="F10" s="21">
        <f si="0" t="shared"/>
        <v>56</v>
      </c>
      <c r="G10" s="17">
        <v>0</v>
      </c>
    </row>
    <row r="11" spans="1:7" x14ac:dyDescent="0.25">
      <c r="A11" s="9" t="s">
        <v>16</v>
      </c>
      <c r="B11" s="7" t="s">
        <v>21</v>
      </c>
      <c r="C11" s="8">
        <v>1</v>
      </c>
      <c r="D11" s="11">
        <v>8</v>
      </c>
      <c r="E11" s="6">
        <v>7</v>
      </c>
      <c r="F11" s="21">
        <f si="0" t="shared"/>
        <v>56</v>
      </c>
      <c r="G11" s="17">
        <v>0</v>
      </c>
    </row>
    <row ht="15.75" r="12" spans="1:7" thickBot="1" x14ac:dyDescent="0.3">
      <c r="A12" s="30"/>
      <c r="B12" s="30"/>
      <c r="C12" s="30">
        <f>SUM(C7:C11)</f>
        <v>5</v>
      </c>
      <c r="D12" s="30">
        <f>SUM(D7:D11)</f>
        <v>40</v>
      </c>
      <c r="E12" s="31">
        <f>SUM(E7:E11)</f>
        <v>35</v>
      </c>
      <c r="F12" s="19">
        <f>SUM(F7:F11)</f>
        <v>280</v>
      </c>
      <c r="G12" s="18">
        <f>SUM(G7:G11)</f>
        <v>0</v>
      </c>
    </row>
  </sheetData>
  <pageMargins bottom="0.78740157499999996" footer="0.3" header="0.3" left="0.7" right="0.7" top="0.78740157499999996"/>
  <drawing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3:G10"/>
  <sheetViews>
    <sheetView workbookViewId="0">
      <selection activeCell="E17" sqref="E17"/>
    </sheetView>
  </sheetViews>
  <sheetFormatPr defaultRowHeight="15" x14ac:dyDescent="0.25"/>
  <cols>
    <col min="1" max="1" customWidth="true" width="18.0" collapsed="false"/>
    <col min="2" max="2" customWidth="true" width="40.42578125" collapsed="false"/>
  </cols>
  <sheetData>
    <row r="3" spans="1:7" x14ac:dyDescent="0.25">
      <c r="B3" s="24" t="s">
        <v>44</v>
      </c>
    </row>
    <row ht="15.75" r="5" spans="1:7" thickBot="1" x14ac:dyDescent="0.3"/>
    <row ht="45.75" r="6" spans="1:7" thickBot="1" x14ac:dyDescent="0.3">
      <c r="A6" s="22" t="s">
        <v>31</v>
      </c>
      <c r="B6" s="22" t="s">
        <v>32</v>
      </c>
      <c r="C6" s="22" t="s">
        <v>33</v>
      </c>
      <c r="D6" s="22" t="s">
        <v>34</v>
      </c>
      <c r="E6" s="22" t="s">
        <v>35</v>
      </c>
      <c r="F6" s="22" t="s">
        <v>39</v>
      </c>
      <c r="G6" s="23" t="s">
        <v>36</v>
      </c>
    </row>
    <row r="7" spans="1:7" x14ac:dyDescent="0.25">
      <c r="A7" s="9" t="s">
        <v>27</v>
      </c>
      <c r="B7" s="10" t="s">
        <v>28</v>
      </c>
      <c r="C7" s="8">
        <v>2</v>
      </c>
      <c r="D7" s="8">
        <v>16</v>
      </c>
      <c r="E7" s="6">
        <v>2</v>
      </c>
      <c r="F7" s="21">
        <f>D7*E7</f>
        <v>32</v>
      </c>
      <c r="G7" s="17">
        <v>0</v>
      </c>
    </row>
    <row r="8" spans="1:7" x14ac:dyDescent="0.25">
      <c r="A8" s="9" t="s">
        <v>27</v>
      </c>
      <c r="B8" s="10" t="s">
        <v>29</v>
      </c>
      <c r="C8" s="8">
        <v>2</v>
      </c>
      <c r="D8" s="8">
        <v>16</v>
      </c>
      <c r="E8" s="6">
        <v>1</v>
      </c>
      <c r="F8" s="21">
        <f ref="F8:F9" si="0" t="shared">D8*E8</f>
        <v>16</v>
      </c>
      <c r="G8" s="17">
        <v>0</v>
      </c>
    </row>
    <row ht="15.75" r="9" spans="1:7" thickBot="1" x14ac:dyDescent="0.3">
      <c r="A9" s="12" t="s">
        <v>27</v>
      </c>
      <c r="B9" s="13" t="s">
        <v>30</v>
      </c>
      <c r="C9" s="14">
        <v>1</v>
      </c>
      <c r="D9" s="14">
        <v>8</v>
      </c>
      <c r="E9" s="15">
        <v>1</v>
      </c>
      <c r="F9" s="21">
        <f si="0" t="shared"/>
        <v>8</v>
      </c>
      <c r="G9" s="17">
        <v>0</v>
      </c>
    </row>
    <row ht="15.75" r="10" spans="1:7" thickBot="1" x14ac:dyDescent="0.3">
      <c r="A10" s="30"/>
      <c r="B10" s="30"/>
      <c r="C10" s="30">
        <f>SUM(C7:C9)</f>
        <v>5</v>
      </c>
      <c r="D10" s="30">
        <f>SUM(D7:D9)</f>
        <v>40</v>
      </c>
      <c r="E10" s="31">
        <f>SUM(E7:E9)</f>
        <v>4</v>
      </c>
      <c r="F10" s="19">
        <f>SUM(F7:F9)</f>
        <v>56</v>
      </c>
      <c r="G10" s="18">
        <f>SUM(G7:G9)</f>
        <v>0</v>
      </c>
    </row>
  </sheetData>
  <pageMargins bottom="0.78740157499999996" footer="0.3" header="0.3" left="0.7" right="0.7" top="0.78740157499999996"/>
  <drawing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G10"/>
  <sheetViews>
    <sheetView workbookViewId="0">
      <selection activeCell="C11" sqref="C11"/>
    </sheetView>
  </sheetViews>
  <sheetFormatPr defaultRowHeight="15" x14ac:dyDescent="0.25"/>
  <cols>
    <col min="1" max="1" customWidth="true" width="20.28515625" collapsed="false"/>
    <col min="2" max="2" customWidth="true" width="43.5703125" collapsed="false"/>
    <col min="6" max="6" customWidth="true" width="8.0" collapsed="false"/>
  </cols>
  <sheetData>
    <row r="2" spans="1:7" x14ac:dyDescent="0.25">
      <c r="B2" s="26" t="s">
        <v>43</v>
      </c>
    </row>
    <row r="3" spans="1:7" x14ac:dyDescent="0.25">
      <c r="B3" t="s">
        <v>46</v>
      </c>
    </row>
    <row ht="15.75" r="4" spans="1:7" thickBot="1" x14ac:dyDescent="0.3"/>
    <row ht="45.75" r="5" spans="1:7" thickBot="1" x14ac:dyDescent="0.3">
      <c r="A5" s="22" t="s">
        <v>31</v>
      </c>
      <c r="B5" s="22" t="s">
        <v>32</v>
      </c>
      <c r="C5" s="22" t="s">
        <v>33</v>
      </c>
      <c r="D5" s="22" t="s">
        <v>34</v>
      </c>
      <c r="E5" s="22" t="s">
        <v>35</v>
      </c>
      <c r="F5" s="22" t="s">
        <v>39</v>
      </c>
      <c r="G5" s="23" t="s">
        <v>36</v>
      </c>
    </row>
    <row r="6" spans="1:7" x14ac:dyDescent="0.25">
      <c r="A6" s="9" t="s">
        <v>22</v>
      </c>
      <c r="B6" s="10" t="s">
        <v>23</v>
      </c>
      <c r="C6" s="8">
        <v>2</v>
      </c>
      <c r="D6" s="11">
        <v>16</v>
      </c>
      <c r="E6" s="6">
        <v>1</v>
      </c>
      <c r="F6" s="21">
        <f>D6*E6</f>
        <v>16</v>
      </c>
      <c r="G6" s="17">
        <v>0</v>
      </c>
    </row>
    <row r="7" spans="1:7" x14ac:dyDescent="0.25">
      <c r="A7" s="9" t="s">
        <v>22</v>
      </c>
      <c r="B7" s="10" t="s">
        <v>24</v>
      </c>
      <c r="C7" s="8">
        <v>2</v>
      </c>
      <c r="D7" s="11">
        <v>16</v>
      </c>
      <c r="E7" s="6">
        <v>2</v>
      </c>
      <c r="F7" s="21">
        <f ref="F7:F9" si="0" t="shared">D7*E7</f>
        <v>32</v>
      </c>
      <c r="G7" s="17">
        <v>0</v>
      </c>
    </row>
    <row r="8" spans="1:7" x14ac:dyDescent="0.25">
      <c r="A8" s="9" t="s">
        <v>22</v>
      </c>
      <c r="B8" s="10" t="s">
        <v>25</v>
      </c>
      <c r="C8" s="8">
        <v>2</v>
      </c>
      <c r="D8" s="8">
        <v>16</v>
      </c>
      <c r="E8" s="6">
        <v>2</v>
      </c>
      <c r="F8" s="21">
        <f si="0" t="shared"/>
        <v>32</v>
      </c>
      <c r="G8" s="17">
        <v>0</v>
      </c>
    </row>
    <row r="9" spans="1:7" x14ac:dyDescent="0.25">
      <c r="A9" s="9" t="s">
        <v>22</v>
      </c>
      <c r="B9" s="10" t="s">
        <v>26</v>
      </c>
      <c r="C9" s="8">
        <v>2</v>
      </c>
      <c r="D9" s="8">
        <v>16</v>
      </c>
      <c r="E9" s="6">
        <v>2</v>
      </c>
      <c r="F9" s="21">
        <f si="0" t="shared"/>
        <v>32</v>
      </c>
      <c r="G9" s="17">
        <v>0</v>
      </c>
    </row>
    <row ht="15.75" r="10" spans="1:7" thickBot="1" x14ac:dyDescent="0.3">
      <c r="A10" s="30"/>
      <c r="B10" s="30"/>
      <c r="C10" s="30">
        <f>SUM(C6:C9)</f>
        <v>8</v>
      </c>
      <c r="D10" s="30">
        <f>SUM(D6:D9)</f>
        <v>64</v>
      </c>
      <c r="E10" s="31">
        <f>SUM(E6:E9)</f>
        <v>7</v>
      </c>
      <c r="F10" s="19">
        <f>SUM(F6:F9)</f>
        <v>112</v>
      </c>
      <c r="G10" s="18">
        <f>SUM(G6:G9)</f>
        <v>0</v>
      </c>
    </row>
  </sheetData>
  <pageMargins bottom="0.78740157499999996" footer="0.3" header="0.3" left="0.7" right="0.7" top="0.787401574999999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1. část</vt:lpstr>
      <vt:lpstr>2. část</vt:lpstr>
      <vt:lpstr>3. část</vt:lpstr>
      <vt:lpstr>4. část</vt:lpstr>
      <vt:lpstr>5. část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2019-10-14T09:56:50Z</dcterms:created>
  <dcterms:modified xsi:type="dcterms:W3CDTF">2019-10-30T12:12:32Z</dcterms:modified>
</cp:coreProperties>
</file>