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130"/>
  <workbookPr defaultThemeVersion="124226"/>
  <mc:AlternateContent>
    <mc:Choice Requires="x15">
      <x15ac:absPath xmlns:x15ac="http://schemas.microsoft.com/office/spreadsheetml/2010/11/ac" url="C:\Users\vrati\OneDrive\Documents\PROJEKTY\Budník\Redana z.s\"/>
    </mc:Choice>
  </mc:AlternateContent>
  <xr:revisionPtr documentId="13_ncr:1_{E6EA380A-7EF6-4FC2-A9DB-CE4EC95D5D50}" revIDLastSave="0" xr10:uidLastSave="{00000000-0000-0000-0000-000000000000}" xr6:coauthVersionLast="45" xr6:coauthVersionMax="45"/>
  <bookViews>
    <workbookView windowHeight="13140" windowWidth="24240" xWindow="28680" xr2:uid="{00000000-000D-0000-FFFF-FFFF00000000}" yWindow="-120"/>
  </bookViews>
  <sheets>
    <sheet name="Položky" r:id="rId1" sheetId="1"/>
    <sheet name="List2" r:id="rId2" sheetId="2"/>
    <sheet name="List3" r:id="rId3" sheetId="3"/>
  </sheets>
  <definedNames>
    <definedName hidden="1" localSheetId="0" name="_xlnm._FilterDatabase">Položky!$A$5:$K$68</definedName>
    <definedName localSheetId="0" name="_xlnm.Print_Area">Položky!$A$3:$J$68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C12"/>
  <c i="1" r="I11"/>
  <c i="1" r="G10"/>
  <c i="1" l="1" r="G51"/>
  <c i="1" r="G52"/>
  <c i="1" r="G50"/>
  <c i="1" r="G34"/>
  <c i="1" r="G35"/>
  <c i="1" r="G36"/>
  <c i="1" r="G37"/>
  <c i="1" r="G38"/>
  <c i="1" r="G39"/>
  <c i="1" r="G40"/>
  <c i="1" r="G41"/>
  <c i="1" r="G42"/>
  <c i="1" r="G33"/>
  <c i="1" l="1" r="G7"/>
  <c i="1" r="G8"/>
  <c i="1" r="G9"/>
  <c i="1" r="G11"/>
  <c i="1" r="G12"/>
  <c i="1" r="G13"/>
  <c i="1" r="G14"/>
  <c i="1" r="G15"/>
  <c i="1" r="G16"/>
  <c i="1" r="G17"/>
  <c i="1" r="G18"/>
  <c i="1" r="G19"/>
  <c i="1" r="G20"/>
  <c i="1" r="G21"/>
  <c i="1" r="G22"/>
  <c i="1" r="G23"/>
  <c i="1" r="G24"/>
  <c i="1" r="G25"/>
  <c i="1" r="G6"/>
  <c i="1" r="J6" s="1"/>
  <c i="1" l="1" r="I6"/>
  <c i="1" r="C34"/>
  <c i="1" r="C35"/>
  <c i="1" r="C36"/>
  <c i="1" r="C37"/>
  <c i="1" r="C38"/>
  <c i="1" r="C39"/>
  <c i="1" r="C40"/>
  <c i="1" r="C41"/>
  <c i="1" r="C42"/>
  <c i="1" r="C33"/>
  <c i="1" l="1" r="C52"/>
  <c i="1" r="C51"/>
  <c i="1" r="C50"/>
  <c i="1" r="C25"/>
  <c i="1" r="C24"/>
  <c i="1" r="C23"/>
  <c i="1" r="C22"/>
  <c i="1" r="C21"/>
  <c i="1" r="C20"/>
  <c i="1" r="C19"/>
  <c i="1" r="C18"/>
  <c i="1" r="C17"/>
  <c i="1" r="C16"/>
  <c i="1" r="C15"/>
  <c i="1" r="C14"/>
  <c i="1" r="C13"/>
  <c i="1" r="C11"/>
  <c i="1" r="C10"/>
  <c i="1" r="C9"/>
  <c i="1" r="C8"/>
  <c i="1" r="C7"/>
  <c i="1" r="C6"/>
  <c i="1" l="1" r="I34"/>
  <c i="1" r="I35"/>
  <c i="1" r="J36"/>
  <c i="1" r="I37"/>
  <c i="1" r="I38"/>
  <c i="1" r="I39"/>
  <c i="1" r="J40"/>
  <c i="1" r="J41"/>
  <c i="1" r="I42"/>
  <c i="1" r="I7"/>
  <c i="1" r="I8"/>
  <c i="1" r="J9"/>
  <c i="1" r="I10"/>
  <c i="1" r="I12"/>
  <c i="1" r="J13"/>
  <c i="1" r="J14"/>
  <c i="1" r="I15"/>
  <c i="1" r="I16"/>
  <c i="1" r="J17"/>
  <c i="1" r="I18"/>
  <c i="1" r="I19"/>
  <c i="1" r="I20"/>
  <c i="1" r="J21"/>
  <c i="1" r="I22"/>
  <c i="1" r="I23"/>
  <c i="1" r="I24"/>
  <c i="1" r="J25"/>
  <c i="1" r="J52"/>
  <c i="1" r="I51"/>
  <c i="1" r="J50"/>
  <c i="1" r="J33"/>
  <c i="1" l="1" r="I36"/>
  <c i="1" r="I41"/>
  <c i="1" r="J42"/>
  <c i="1" r="J37"/>
  <c i="1" r="I21"/>
  <c i="1" r="J18"/>
  <c i="1" r="J38"/>
  <c i="1" r="I40"/>
  <c i="1" r="J34"/>
  <c i="1" r="J39"/>
  <c i="1" r="J35"/>
  <c i="1" r="I13"/>
  <c i="1" r="I9"/>
  <c i="1" r="I25"/>
  <c i="1" r="J22"/>
  <c i="1" r="I14"/>
  <c i="1" r="J10"/>
  <c i="1" r="I17"/>
  <c i="1" r="J23"/>
  <c i="1" r="J19"/>
  <c i="1" r="J15"/>
  <c i="1" r="J11"/>
  <c i="1" r="J7"/>
  <c i="1" r="J24"/>
  <c i="1" r="J20"/>
  <c i="1" r="J16"/>
  <c i="1" r="J12"/>
  <c i="1" r="J8"/>
  <c i="1" r="I33"/>
  <c i="1" r="J51"/>
  <c i="1" r="I50"/>
  <c i="1" r="G54"/>
  <c i="1" r="I52"/>
  <c i="1" r="G44"/>
  <c i="1" l="1" r="J29"/>
  <c i="1" r="J46"/>
  <c i="1" r="H45" s="1"/>
  <c i="1" r="J56"/>
  <c i="1" r="H55" s="1"/>
  <c i="1" r="G27"/>
  <c i="1" r="G57" s="1"/>
  <c i="1" l="1" r="J59"/>
  <c i="1" r="H58" s="1"/>
  <c i="1" r="H28"/>
</calcChain>
</file>

<file path=xl/sharedStrings.xml><?xml version="1.0" encoding="utf-8"?>
<sst xmlns="http://schemas.openxmlformats.org/spreadsheetml/2006/main" count="118" uniqueCount="57">
  <si>
    <t>Sazba DPH</t>
  </si>
  <si>
    <t>Celkem vč. DPH</t>
  </si>
  <si>
    <t>Vystavil (razítko, podpis):</t>
  </si>
  <si>
    <t>Bez DPH celkem</t>
  </si>
  <si>
    <t>DPH</t>
  </si>
  <si>
    <t>Celkem</t>
  </si>
  <si>
    <t>bez DPH</t>
  </si>
  <si>
    <t>CELKEM</t>
  </si>
  <si>
    <t>dne:</t>
  </si>
  <si>
    <t>Položka</t>
  </si>
  <si>
    <t>Měkké a manažerské dovednosti</t>
  </si>
  <si>
    <t>Účetní, ekonomické a právní</t>
  </si>
  <si>
    <t xml:space="preserve">Nabídková cena Celkem  </t>
  </si>
  <si>
    <t xml:space="preserve">Komunikace </t>
  </si>
  <si>
    <t>Písemná komunikace</t>
  </si>
  <si>
    <t>Identifikace osobnostního typu</t>
  </si>
  <si>
    <t>Vyjednávání a argumentace</t>
  </si>
  <si>
    <t>Asertivní jednání</t>
  </si>
  <si>
    <t>Firemní kultura</t>
  </si>
  <si>
    <t>Hodnocení zaměstnanců</t>
  </si>
  <si>
    <t>Komunikace v obtížných situacích</t>
  </si>
  <si>
    <t>Vedení a koučink zaměstnanců</t>
  </si>
  <si>
    <t>Management změn</t>
  </si>
  <si>
    <t>Motivace zaměstnanců</t>
  </si>
  <si>
    <t>Obchodní dovednosti</t>
  </si>
  <si>
    <t>Prezentační dovednosti</t>
  </si>
  <si>
    <t>Time management</t>
  </si>
  <si>
    <t>Manažerské dovednosti</t>
  </si>
  <si>
    <t>Zvyšování efektivity procesů</t>
  </si>
  <si>
    <t>Projektové řízení</t>
  </si>
  <si>
    <t>Štíhlá výroba</t>
  </si>
  <si>
    <t>Metoda 5 S</t>
  </si>
  <si>
    <t>Metoda kaizen</t>
  </si>
  <si>
    <t>Novinky v daních a účetnictví</t>
  </si>
  <si>
    <t>Účetní uzávěrka</t>
  </si>
  <si>
    <t>Mzdové účetnictví</t>
  </si>
  <si>
    <t>Ekonomické minimum</t>
  </si>
  <si>
    <t>Finanční gramotnost</t>
  </si>
  <si>
    <t>Právní minimum</t>
  </si>
  <si>
    <t>Smluvní vztahy</t>
  </si>
  <si>
    <t>Insolvenční řízení</t>
  </si>
  <si>
    <t>Zákoník práce</t>
  </si>
  <si>
    <t>Kurzy obecné IT</t>
  </si>
  <si>
    <t>MS Word</t>
  </si>
  <si>
    <t>MS Excel</t>
  </si>
  <si>
    <t>MS Powerpoint</t>
  </si>
  <si>
    <t>Počet účastníků</t>
  </si>
  <si>
    <t>Počet kurzů</t>
  </si>
  <si>
    <t>Celkem osob ve všech kurzech</t>
  </si>
  <si>
    <t>MJ*</t>
  </si>
  <si>
    <t>ROZPOČET</t>
  </si>
  <si>
    <t xml:space="preserve">* kurz - jedná se o školící kuzr jednodenní po 8 hodinách, hodina po 60 min. </t>
  </si>
  <si>
    <t>Kurz</t>
  </si>
  <si>
    <t>Cena za MJ bez DPH</t>
  </si>
  <si>
    <t>Celkem                        bez DPH</t>
  </si>
  <si>
    <t>Příloha Rozpočet vzdělávání Danela.xlsx</t>
  </si>
  <si>
    <t>Vzdělání pro zaměstnanců podniků sdružených v Danela, z.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</si>
</sst>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.000000%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44"/>
    <xf applyAlignment="0" applyBorder="0" applyFill="0" applyFont="0" applyProtection="0" borderId="0" fillId="0" fontId="3" numFmtId="9"/>
    <xf applyAlignment="0" applyBorder="0" applyFill="0" applyFont="0" applyProtection="0" borderId="0" fillId="0" fontId="3" numFmtId="43"/>
  </cellStyleXfs>
  <cellXfs count="83">
    <xf borderId="0" fillId="0" fontId="0" numFmtId="0" xfId="0"/>
    <xf applyFont="1" borderId="0" fillId="0" fontId="4" numFmtId="0" xfId="0"/>
    <xf applyFont="1" applyNumberFormat="1" borderId="0" fillId="0" fontId="4" numFmtId="165" xfId="2"/>
    <xf applyAlignment="1" applyFont="1" borderId="0" fillId="0" fontId="4" numFmtId="0" xfId="0">
      <alignment horizontal="center" vertical="center" wrapText="1"/>
    </xf>
    <xf applyAlignment="1" applyFont="1" borderId="0" fillId="0" fontId="4" numFmtId="0" xfId="0">
      <alignment wrapText="1"/>
    </xf>
    <xf applyFont="1" applyNumberFormat="1" borderId="0" fillId="0" fontId="4" numFmtId="10" xfId="2"/>
    <xf applyFont="1" applyNumberFormat="1" borderId="0" fillId="0" fontId="4" numFmtId="165" xfId="0"/>
    <xf applyBorder="1" applyFont="1" applyNumberFormat="1" borderId="0" fillId="0" fontId="4" numFmtId="165" xfId="2"/>
    <xf applyBorder="1" applyFont="1" borderId="0" fillId="0" fontId="4" numFmtId="0" xfId="0"/>
    <xf applyBorder="1" applyFont="1" applyNumberFormat="1" borderId="0" fillId="0" fontId="4" numFmtId="165" xfId="0"/>
    <xf applyAlignment="1" applyBorder="1" applyFill="1" applyFont="1" borderId="8" fillId="3" fontId="9" numFmtId="0" xfId="0">
      <alignment horizontal="center" vertical="center" wrapText="1"/>
    </xf>
    <xf applyAlignment="1" applyBorder="1" applyFill="1" applyFont="1" borderId="5" fillId="3" fontId="9" numFmtId="0" xfId="0">
      <alignment horizontal="center" vertical="center" wrapText="1"/>
    </xf>
    <xf applyAlignment="1" applyBorder="1" applyFill="1" applyFont="1" borderId="6" fillId="3" fontId="9" numFmtId="0" xfId="0">
      <alignment horizontal="center" vertical="center" wrapText="1"/>
    </xf>
    <xf applyAlignment="1" applyBorder="1" applyFill="1" applyFont="1" applyNumberFormat="1" borderId="6" fillId="3" fontId="9" numFmtId="164" xfId="1">
      <alignment horizontal="center" vertical="center"/>
    </xf>
    <xf applyAlignment="1" applyBorder="1" applyFill="1" applyFont="1" borderId="3" fillId="0" fontId="10" numFmtId="0" xfId="0">
      <alignment vertical="center" wrapText="1"/>
    </xf>
    <xf applyAlignment="1" applyBorder="1" applyFill="1" applyFont="1" applyProtection="1" borderId="13" fillId="4" fontId="10" numFmtId="0" xfId="0">
      <alignment horizontal="center" vertical="top" wrapText="1"/>
    </xf>
    <xf applyAlignment="1" applyBorder="1" applyFill="1" applyFont="1" applyProtection="1" borderId="4" fillId="0" fontId="10" numFmtId="0" xfId="0">
      <alignment horizontal="center" vertical="center" wrapText="1"/>
    </xf>
    <xf applyBorder="1" applyFont="1" applyNumberFormat="1" borderId="2" fillId="0" fontId="4" numFmtId="166" xfId="1"/>
    <xf applyAlignment="1" applyBorder="1" applyFill="1" applyFont="1" borderId="4" fillId="0" fontId="10" numFmtId="0" xfId="0">
      <alignment vertical="center"/>
    </xf>
    <xf applyAlignment="1" applyBorder="1" applyFill="1" applyFont="1" applyNumberFormat="1" borderId="11" fillId="0" fontId="10" numFmtId="4" xfId="0">
      <alignment vertical="center"/>
    </xf>
    <xf applyBorder="1" applyFont="1" borderId="9" fillId="0" fontId="4" numFmtId="44" xfId="1"/>
    <xf applyBorder="1" applyFont="1" applyNumberFormat="1" borderId="0" fillId="0" fontId="4" numFmtId="164" xfId="1"/>
    <xf applyAlignment="1" applyBorder="1" applyFont="1" borderId="14" fillId="0" fontId="8" numFmtId="0" xfId="0">
      <alignment wrapText="1"/>
    </xf>
    <xf applyAlignment="1" applyBorder="1" applyFont="1" borderId="15" fillId="0" fontId="8" numFmtId="0" xfId="0">
      <alignment wrapText="1"/>
    </xf>
    <xf applyAlignment="1" applyBorder="1" applyFont="1" borderId="15" fillId="0" fontId="8" numFmtId="43" xfId="3">
      <alignment wrapText="1"/>
    </xf>
    <xf applyAlignment="1" applyBorder="1" applyFont="1" borderId="15" fillId="0" fontId="8" numFmtId="0" xfId="0">
      <alignment horizontal="center" vertical="center" wrapText="1"/>
    </xf>
    <xf applyBorder="1" applyFont="1" applyNumberFormat="1" borderId="15" fillId="0" fontId="8" numFmtId="164" xfId="1"/>
    <xf applyBorder="1" applyFont="1" applyNumberFormat="1" borderId="15" fillId="0" fontId="8" numFmtId="44" xfId="0"/>
    <xf applyBorder="1" applyFont="1" borderId="15" fillId="0" fontId="4" numFmtId="0" xfId="0"/>
    <xf applyBorder="1" applyFont="1" borderId="16" fillId="0" fontId="4" numFmtId="0" xfId="0"/>
    <xf applyAlignment="1" applyBorder="1" applyFont="1" borderId="17" fillId="0" fontId="8" numFmtId="0" xfId="0">
      <alignment wrapText="1"/>
    </xf>
    <xf applyAlignment="1" applyBorder="1" applyFont="1" borderId="0" fillId="0" fontId="8" numFmtId="0" xfId="0">
      <alignment wrapText="1"/>
    </xf>
    <xf applyAlignment="1" applyBorder="1" applyFont="1" borderId="0" fillId="0" fontId="4" numFmtId="0" xfId="0">
      <alignment horizontal="center" vertical="center" wrapText="1"/>
    </xf>
    <xf applyAlignment="1" applyBorder="1" applyFont="1" borderId="0" fillId="0" fontId="8" numFmtId="0" xfId="0">
      <alignment horizontal="center" vertical="center" wrapText="1"/>
    </xf>
    <xf applyBorder="1" applyFont="1" applyNumberFormat="1" borderId="0" fillId="0" fontId="8" numFmtId="164" xfId="1"/>
    <xf applyBorder="1" applyFont="1" applyNumberFormat="1" borderId="0" fillId="0" fontId="8" numFmtId="44" xfId="0"/>
    <xf applyBorder="1" applyFont="1" borderId="18" fillId="0" fontId="4" numFmtId="0" xfId="0"/>
    <xf applyAlignment="1" applyBorder="1" applyFont="1" borderId="19" fillId="0" fontId="8" numFmtId="0" xfId="0">
      <alignment wrapText="1"/>
    </xf>
    <xf applyAlignment="1" applyBorder="1" applyFont="1" borderId="20" fillId="0" fontId="8" numFmtId="0" xfId="0">
      <alignment wrapText="1"/>
    </xf>
    <xf applyAlignment="1" applyBorder="1" applyFont="1" borderId="20" fillId="0" fontId="8" numFmtId="0" xfId="0">
      <alignment horizontal="center" vertical="center" wrapText="1"/>
    </xf>
    <xf applyBorder="1" applyFont="1" applyNumberFormat="1" borderId="20" fillId="0" fontId="8" numFmtId="164" xfId="1"/>
    <xf applyBorder="1" applyFont="1" borderId="20" fillId="0" fontId="4" numFmtId="0" xfId="0"/>
    <xf applyBorder="1" applyFont="1" applyNumberFormat="1" borderId="21" fillId="0" fontId="8" numFmtId="44" xfId="0"/>
    <xf applyAlignment="1" applyFont="1" borderId="0" fillId="0" fontId="8" numFmtId="0" xfId="0">
      <alignment wrapText="1"/>
    </xf>
    <xf applyAlignment="1" applyFont="1" borderId="0" fillId="0" fontId="8" numFmtId="0" xfId="0">
      <alignment horizontal="center" vertical="center" wrapText="1"/>
    </xf>
    <xf applyFont="1" applyNumberFormat="1" borderId="0" fillId="0" fontId="8" numFmtId="44" xfId="0"/>
    <xf applyAlignment="1" applyBorder="1" applyFill="1" applyFont="1" borderId="1" fillId="0" fontId="10" numFmtId="0" xfId="0">
      <alignment vertical="center" wrapText="1"/>
    </xf>
    <xf applyBorder="1" applyFill="1" applyFont="1" borderId="0" fillId="0" fontId="9" numFmtId="0" xfId="0"/>
    <xf applyAlignment="1" applyBorder="1" applyFill="1" applyFont="1" applyNumberFormat="1" borderId="0" fillId="0" fontId="10" numFmtId="164" xfId="0">
      <alignment vertical="center"/>
    </xf>
    <xf applyBorder="1" applyFont="1" borderId="0" fillId="0" fontId="8" numFmtId="44" xfId="1"/>
    <xf applyAlignment="1" applyBorder="1" applyFont="1" borderId="10" fillId="0" fontId="8" numFmtId="0" xfId="0">
      <alignment wrapText="1"/>
    </xf>
    <xf applyAlignment="1" applyBorder="1" applyFill="1" applyFont="1" applyNumberFormat="1" borderId="10" fillId="0" fontId="10" numFmtId="164" xfId="0">
      <alignment vertical="center"/>
    </xf>
    <xf applyBorder="1" applyFont="1" applyNumberFormat="1" borderId="10" fillId="0" fontId="8" numFmtId="44" xfId="0"/>
    <xf applyAlignment="1" applyBorder="1" applyFill="1" applyFont="1" borderId="0" fillId="0" fontId="9" numFmtId="0" xfId="0">
      <alignment horizontal="center" vertical="center" wrapText="1"/>
    </xf>
    <xf applyAlignment="1" applyFill="1" applyFont="1" applyProtection="1" borderId="0" fillId="0" fontId="4" numFmtId="0" xfId="0">
      <alignment horizontal="left" wrapText="1"/>
    </xf>
    <xf applyAlignment="1" applyBorder="1" applyFill="1" applyFont="1" applyProtection="1" borderId="0" fillId="2" fontId="4" numFmtId="0" xfId="0">
      <alignment horizontal="left" vertical="top" wrapText="1"/>
      <protection locked="0"/>
    </xf>
    <xf applyAlignment="1" applyBorder="1" applyFill="1" applyFont="1" applyNumberFormat="1" applyProtection="1" borderId="0" fillId="0" fontId="4" numFmtId="14" xfId="0">
      <alignment horizontal="center" vertical="center" wrapText="1"/>
      <protection locked="0"/>
    </xf>
    <xf applyAlignment="1" applyBorder="1" applyFont="1" borderId="12" fillId="0" fontId="4" numFmtId="0" xfId="0">
      <alignment wrapText="1"/>
    </xf>
    <xf applyAlignment="1" applyBorder="1" applyFont="1" borderId="0" fillId="0" fontId="4" numFmtId="0" xfId="0">
      <alignment wrapText="1"/>
    </xf>
    <xf applyAlignment="1" applyBorder="1" applyFont="1" applyNumberFormat="1" borderId="0" fillId="0" fontId="4" numFmtId="14" xfId="0">
      <alignment horizontal="center" vertical="center" wrapText="1"/>
    </xf>
    <xf applyAlignment="1" applyBorder="1" applyFont="1" borderId="0" fillId="0" fontId="4" numFmtId="0" xfId="0">
      <alignment horizontal="center" wrapText="1"/>
    </xf>
    <xf applyAlignment="1" applyBorder="1" applyFont="1" borderId="0" fillId="0" fontId="4" numFmtId="0" xfId="0">
      <alignment horizontal="left" wrapText="1"/>
    </xf>
    <xf applyBorder="1" applyFill="1" applyFont="1" applyProtection="1" borderId="0" fillId="2" fontId="9" numFmtId="0" xfId="0"/>
    <xf applyBorder="1" applyFill="1" applyFont="1" applyNumberFormat="1" applyProtection="1" borderId="0" fillId="2" fontId="8" numFmtId="164" xfId="1"/>
    <xf applyBorder="1" applyFill="1" applyFont="1" borderId="0" fillId="0" fontId="10" numFmtId="0" xfId="0"/>
    <xf applyAlignment="1" applyFont="1" borderId="0" fillId="0" fontId="4" numFmtId="0" xfId="0"/>
    <xf applyAlignment="1" applyFont="1" borderId="0" fillId="0" fontId="6" numFmtId="0" xfId="0"/>
    <xf applyAlignment="1" applyBorder="1" applyFill="1" applyFont="1" applyProtection="1" borderId="13" fillId="0" fontId="10" numFmtId="0" xfId="0">
      <alignment horizontal="center" vertical="top" wrapText="1"/>
    </xf>
    <xf applyAlignment="1" applyFont="1" borderId="0" fillId="0" fontId="4" numFmtId="0" xfId="0">
      <alignment horizontal="center" wrapText="1"/>
    </xf>
    <xf applyAlignment="1" applyFont="1" borderId="0" fillId="0" fontId="4" numFmtId="0" xfId="0">
      <alignment horizontal="left" vertical="center" wrapText="1"/>
    </xf>
    <xf applyAlignment="1" applyBorder="1" applyFill="1" applyFont="1" borderId="0" fillId="0" fontId="10" numFmtId="0" xfId="0">
      <alignment horizontal="center"/>
    </xf>
    <xf applyAlignment="1" applyBorder="1" applyFill="1" applyFont="1" applyProtection="1" borderId="0" fillId="2" fontId="8" numFmtId="0" xfId="0">
      <alignment horizontal="center" wrapText="1"/>
    </xf>
    <xf applyAlignment="1" applyBorder="1" applyFont="1" borderId="0" fillId="0" fontId="8" numFmtId="0" xfId="0">
      <alignment horizontal="center" vertical="center" wrapText="1"/>
    </xf>
    <xf applyAlignment="1" applyBorder="1" applyFill="1" applyFont="1" borderId="0" fillId="0" fontId="9" numFmtId="0" xfId="0">
      <alignment horizontal="center" vertical="center" wrapText="1"/>
    </xf>
    <xf applyAlignment="1" applyBorder="1" applyFill="1" applyFont="1" borderId="10" fillId="0" fontId="9" numFmtId="0" xfId="0">
      <alignment horizontal="center" vertical="center" wrapText="1"/>
    </xf>
    <xf applyAlignment="1" applyBorder="1" applyFill="1" applyFont="1" applyProtection="1" borderId="7" fillId="2" fontId="8" numFmtId="0" xfId="0">
      <alignment horizontal="left" vertical="top" wrapText="1"/>
      <protection locked="0"/>
    </xf>
    <xf applyAlignment="1" applyFont="1" borderId="0" fillId="0" fontId="7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/>
    </xf>
    <xf applyAlignment="1" applyBorder="1" applyFill="1" applyFont="1" applyProtection="1" borderId="0" fillId="0" fontId="9" numFmtId="0" xfId="0">
      <alignment horizontal="center"/>
      <protection locked="0"/>
    </xf>
    <xf applyAlignment="1" applyBorder="1" applyFill="1" applyFont="1" applyNumberFormat="1" applyProtection="1" borderId="7" fillId="2" fontId="4" numFmtId="14" xfId="0">
      <alignment horizontal="left" vertical="top" wrapText="1"/>
      <protection locked="0"/>
    </xf>
    <xf applyAlignment="1" applyBorder="1" applyFill="1" applyFont="1" applyProtection="1" borderId="7" fillId="2" fontId="4" numFmtId="0" xfId="0">
      <alignment horizontal="left" vertical="top" wrapText="1"/>
      <protection locked="0"/>
    </xf>
    <xf applyAlignment="1" applyFont="1" borderId="0" fillId="0" fontId="5" numFmtId="0" xfId="0">
      <alignment horizontal="center" vertical="center" wrapText="1"/>
    </xf>
    <xf applyBorder="1" applyFont="1" applyNumberFormat="1" applyProtection="1" borderId="2" fillId="0" fontId="4" numFmtId="166" xfId="1">
      <protection locked="0"/>
    </xf>
  </cellXfs>
  <cellStyles count="4">
    <cellStyle builtinId="3" name="Čárka" xfId="3"/>
    <cellStyle builtinId="4" name="Měna" xfId="1"/>
    <cellStyle builtinId="0" name="Normální" xfId="0"/>
    <cellStyle builtinId="5" name="Procenta" xfId="2"/>
  </cellStyles>
  <dxfs count="0"/>
  <tableStyles count="0" defaultPivotStyle="PivotStyleLight16" defaultTableStyle="TableStyleMedium9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132184</xdr:colOff>
      <xdr:row>0</xdr:row>
      <xdr:rowOff>15552</xdr:rowOff>
    </xdr:from>
    <xdr:to>
      <xdr:col>9</xdr:col>
      <xdr:colOff>929871</xdr:colOff>
      <xdr:row>0</xdr:row>
      <xdr:rowOff>550857</xdr:rowOff>
    </xdr:to>
    <xdr:pic>
      <xdr:nvPicPr>
        <xdr:cNvPr descr="W:\PUBLICITA\VIZUÁLNÍ_IDENTITA\na web\OPZ_CB.jpg" id="2" name="Obrázek 1">
          <a:extLst>
            <a:ext uri="{FF2B5EF4-FFF2-40B4-BE49-F238E27FC236}">
              <a16:creationId xmlns:a16="http://schemas.microsoft.com/office/drawing/2014/main" id="{1787654E-166A-4967-8EB3-312728079EA3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898" y="15552"/>
          <a:ext cx="26289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workbookViewId="0" zoomScale="70" zoomScaleNormal="70">
      <selection activeCell="F39" sqref="F39"/>
    </sheetView>
  </sheetViews>
  <sheetFormatPr defaultColWidth="8.88671875" defaultRowHeight="13.8" x14ac:dyDescent="0.25"/>
  <cols>
    <col min="1" max="1" bestFit="true" customWidth="true" style="4" width="33.109375" collapsed="false"/>
    <col min="2" max="2" customWidth="true" style="4" width="9.33203125" collapsed="false"/>
    <col min="3" max="3" customWidth="true" style="4" width="14.109375" collapsed="false"/>
    <col min="4" max="5" customWidth="true" style="3" width="8.109375" collapsed="false"/>
    <col min="6" max="6" customWidth="true" style="1" width="11.44140625" collapsed="false"/>
    <col min="7" max="7" bestFit="true" customWidth="true" style="1" width="14.6640625" collapsed="false"/>
    <col min="8" max="9" bestFit="true" customWidth="true" style="1" width="13.33203125" collapsed="false"/>
    <col min="10" max="10" bestFit="true" customWidth="true" style="1" width="15.0" collapsed="false"/>
    <col min="11" max="11" bestFit="true" customWidth="true" style="1" width="13.33203125" collapsed="false"/>
    <col min="12" max="12" customWidth="true" style="1" width="12.109375" collapsed="false"/>
    <col min="13" max="13" bestFit="true" customWidth="true" style="1" width="19.109375" collapsed="false"/>
    <col min="14" max="14" bestFit="true" customWidth="true" style="1" width="11.33203125" collapsed="false"/>
    <col min="15" max="15" bestFit="true" customWidth="true" style="2" width="19.109375" collapsed="false"/>
    <col min="16" max="16384" style="1" width="8.88671875" collapsed="false"/>
  </cols>
  <sheetData>
    <row customHeight="1" ht="48" r="1" spans="1:15" x14ac:dyDescent="0.25">
      <c r="A1" s="69" t="s">
        <v>55</v>
      </c>
      <c r="B1" s="69"/>
      <c r="C1" s="69"/>
      <c r="D1" s="69"/>
      <c r="E1" s="69"/>
    </row>
    <row customHeight="1" ht="16.95" r="2" spans="1:15" x14ac:dyDescent="0.25">
      <c r="A2" s="81" t="s">
        <v>50</v>
      </c>
      <c r="B2" s="81"/>
      <c r="C2" s="81"/>
      <c r="D2" s="81"/>
      <c r="E2" s="81"/>
      <c r="F2" s="81"/>
      <c r="G2" s="81"/>
      <c r="H2" s="81"/>
      <c r="I2" s="81"/>
      <c r="J2" s="81"/>
    </row>
    <row ht="16.2" r="3" spans="1:15" thickBot="1" x14ac:dyDescent="0.3">
      <c r="A3" s="76" t="s">
        <v>56</v>
      </c>
      <c r="B3" s="76"/>
      <c r="C3" s="76"/>
      <c r="D3" s="76"/>
      <c r="E3" s="76"/>
      <c r="F3" s="76"/>
      <c r="G3" s="76"/>
      <c r="H3" s="76"/>
      <c r="I3" s="76"/>
      <c r="J3" s="76"/>
    </row>
    <row ht="14.4" r="4" spans="1:15" thickBot="1" x14ac:dyDescent="0.3">
      <c r="A4" s="10" t="s">
        <v>10</v>
      </c>
      <c r="B4" s="3"/>
      <c r="C4" s="3"/>
    </row>
    <row customHeight="1" ht="27.6" r="5" spans="1:15" thickBot="1" x14ac:dyDescent="0.3">
      <c r="A5" s="11" t="s">
        <v>9</v>
      </c>
      <c r="B5" s="11" t="s">
        <v>46</v>
      </c>
      <c r="C5" s="11" t="s">
        <v>48</v>
      </c>
      <c r="D5" s="10" t="s">
        <v>49</v>
      </c>
      <c r="E5" s="11" t="s">
        <v>47</v>
      </c>
      <c r="F5" s="10" t="s">
        <v>53</v>
      </c>
      <c r="G5" s="10" t="s">
        <v>54</v>
      </c>
      <c r="H5" s="10" t="s">
        <v>0</v>
      </c>
      <c r="I5" s="12" t="s">
        <v>4</v>
      </c>
      <c r="J5" s="13" t="s">
        <v>1</v>
      </c>
      <c r="K5" s="2"/>
      <c r="M5" s="2"/>
      <c r="O5" s="1"/>
    </row>
    <row customHeight="1" ht="14.4" r="6" spans="1:15" x14ac:dyDescent="0.25">
      <c r="A6" s="14" t="s">
        <v>13</v>
      </c>
      <c r="B6" s="15">
        <v>12</v>
      </c>
      <c r="C6" s="15">
        <f ref="C6:C25" si="0" t="shared">B6*E6</f>
        <v>48</v>
      </c>
      <c r="D6" s="16" t="s">
        <v>52</v>
      </c>
      <c r="E6" s="67">
        <v>4</v>
      </c>
      <c r="F6" s="82">
        <v>0</v>
      </c>
      <c r="G6" s="17">
        <f>E6*F6</f>
        <v>0</v>
      </c>
      <c r="H6" s="18">
        <v>21</v>
      </c>
      <c r="I6" s="19">
        <f>SUM(G6)*0.21</f>
        <v>0</v>
      </c>
      <c r="J6" s="20">
        <f>G6*(1+(H6/100))</f>
        <v>0</v>
      </c>
      <c r="K6" s="21"/>
      <c r="M6" s="5"/>
      <c r="O6" s="1"/>
    </row>
    <row customHeight="1" ht="14.4" r="7" spans="1:15" x14ac:dyDescent="0.25">
      <c r="A7" s="14" t="s">
        <v>14</v>
      </c>
      <c r="B7" s="15">
        <v>12</v>
      </c>
      <c r="C7" s="15">
        <f si="0" t="shared"/>
        <v>24</v>
      </c>
      <c r="D7" s="16" t="s">
        <v>52</v>
      </c>
      <c r="E7" s="67">
        <v>2</v>
      </c>
      <c r="F7" s="82">
        <v>0</v>
      </c>
      <c r="G7" s="17">
        <f ref="G7:G25" si="1" t="shared">E7*F7</f>
        <v>0</v>
      </c>
      <c r="H7" s="18">
        <v>21</v>
      </c>
      <c r="I7" s="19">
        <f ref="I7:I25" si="2" t="shared">SUM(G7)*0.21</f>
        <v>0</v>
      </c>
      <c r="J7" s="20">
        <f ref="J7:J25" si="3" t="shared">G7*(1+(H7/100))</f>
        <v>0</v>
      </c>
      <c r="K7" s="21"/>
      <c r="M7" s="5"/>
      <c r="O7" s="1"/>
    </row>
    <row customHeight="1" ht="14.4" r="8" spans="1:15" x14ac:dyDescent="0.25">
      <c r="A8" s="14" t="s">
        <v>15</v>
      </c>
      <c r="B8" s="15">
        <v>12</v>
      </c>
      <c r="C8" s="15">
        <f si="0" t="shared"/>
        <v>36</v>
      </c>
      <c r="D8" s="16" t="s">
        <v>52</v>
      </c>
      <c r="E8" s="67">
        <v>3</v>
      </c>
      <c r="F8" s="82">
        <v>0</v>
      </c>
      <c r="G8" s="17">
        <f si="1" t="shared"/>
        <v>0</v>
      </c>
      <c r="H8" s="18">
        <v>21</v>
      </c>
      <c r="I8" s="19">
        <f si="2" t="shared"/>
        <v>0</v>
      </c>
      <c r="J8" s="20">
        <f si="3" t="shared"/>
        <v>0</v>
      </c>
      <c r="K8" s="21"/>
      <c r="M8" s="5"/>
      <c r="O8" s="1"/>
    </row>
    <row customHeight="1" ht="14.4" r="9" spans="1:15" x14ac:dyDescent="0.25">
      <c r="A9" s="14" t="s">
        <v>16</v>
      </c>
      <c r="B9" s="15">
        <v>12</v>
      </c>
      <c r="C9" s="15">
        <f si="0" t="shared"/>
        <v>48</v>
      </c>
      <c r="D9" s="16" t="s">
        <v>52</v>
      </c>
      <c r="E9" s="67">
        <v>4</v>
      </c>
      <c r="F9" s="82">
        <v>0</v>
      </c>
      <c r="G9" s="17">
        <f si="1" t="shared"/>
        <v>0</v>
      </c>
      <c r="H9" s="18">
        <v>21</v>
      </c>
      <c r="I9" s="19">
        <f si="2" t="shared"/>
        <v>0</v>
      </c>
      <c r="J9" s="20">
        <f si="3" t="shared"/>
        <v>0</v>
      </c>
      <c r="K9" s="21"/>
      <c r="M9" s="5"/>
      <c r="O9" s="1"/>
    </row>
    <row customHeight="1" ht="14.4" r="10" spans="1:15" x14ac:dyDescent="0.25">
      <c r="A10" s="14" t="s">
        <v>17</v>
      </c>
      <c r="B10" s="15">
        <v>12</v>
      </c>
      <c r="C10" s="15">
        <f si="0" t="shared"/>
        <v>48</v>
      </c>
      <c r="D10" s="16" t="s">
        <v>52</v>
      </c>
      <c r="E10" s="67">
        <v>4</v>
      </c>
      <c r="F10" s="82">
        <v>0</v>
      </c>
      <c r="G10" s="17">
        <f>E10*F10</f>
        <v>0</v>
      </c>
      <c r="H10" s="18">
        <v>21</v>
      </c>
      <c r="I10" s="19">
        <f si="2" t="shared"/>
        <v>0</v>
      </c>
      <c r="J10" s="20">
        <f si="3" t="shared"/>
        <v>0</v>
      </c>
      <c r="K10" s="21"/>
      <c r="M10" s="5"/>
      <c r="O10" s="1"/>
    </row>
    <row customHeight="1" ht="14.4" r="11" spans="1:15" x14ac:dyDescent="0.25">
      <c r="A11" s="14" t="s">
        <v>18</v>
      </c>
      <c r="B11" s="15">
        <v>12</v>
      </c>
      <c r="C11" s="15">
        <f si="0" t="shared"/>
        <v>36</v>
      </c>
      <c r="D11" s="16" t="s">
        <v>52</v>
      </c>
      <c r="E11" s="67">
        <v>3</v>
      </c>
      <c r="F11" s="82">
        <v>0</v>
      </c>
      <c r="G11" s="17">
        <f si="1" t="shared"/>
        <v>0</v>
      </c>
      <c r="H11" s="18">
        <v>21</v>
      </c>
      <c r="I11" s="19">
        <f>SUM(G11)*0.21</f>
        <v>0</v>
      </c>
      <c r="J11" s="20">
        <f si="3" t="shared"/>
        <v>0</v>
      </c>
      <c r="K11" s="21"/>
      <c r="M11" s="5"/>
      <c r="O11" s="1"/>
    </row>
    <row customHeight="1" ht="14.4" r="12" spans="1:15" x14ac:dyDescent="0.25">
      <c r="A12" s="14" t="s">
        <v>19</v>
      </c>
      <c r="B12" s="15">
        <v>12</v>
      </c>
      <c r="C12" s="15">
        <f>B12*E12</f>
        <v>24</v>
      </c>
      <c r="D12" s="16" t="s">
        <v>52</v>
      </c>
      <c r="E12" s="67">
        <v>2</v>
      </c>
      <c r="F12" s="82">
        <v>0</v>
      </c>
      <c r="G12" s="17">
        <f si="1" t="shared"/>
        <v>0</v>
      </c>
      <c r="H12" s="18">
        <v>21</v>
      </c>
      <c r="I12" s="19">
        <f si="2" t="shared"/>
        <v>0</v>
      </c>
      <c r="J12" s="20">
        <f si="3" t="shared"/>
        <v>0</v>
      </c>
      <c r="K12" s="21"/>
      <c r="M12" s="5"/>
      <c r="O12" s="1"/>
    </row>
    <row customHeight="1" ht="14.4" r="13" spans="1:15" x14ac:dyDescent="0.25">
      <c r="A13" s="14" t="s">
        <v>20</v>
      </c>
      <c r="B13" s="15">
        <v>12</v>
      </c>
      <c r="C13" s="15">
        <f si="0" t="shared"/>
        <v>48</v>
      </c>
      <c r="D13" s="16" t="s">
        <v>52</v>
      </c>
      <c r="E13" s="67">
        <v>4</v>
      </c>
      <c r="F13" s="82">
        <v>0</v>
      </c>
      <c r="G13" s="17">
        <f si="1" t="shared"/>
        <v>0</v>
      </c>
      <c r="H13" s="18">
        <v>21</v>
      </c>
      <c r="I13" s="19">
        <f si="2" t="shared"/>
        <v>0</v>
      </c>
      <c r="J13" s="20">
        <f si="3" t="shared"/>
        <v>0</v>
      </c>
      <c r="K13" s="21"/>
      <c r="M13" s="5"/>
      <c r="O13" s="1"/>
    </row>
    <row customHeight="1" ht="14.4" r="14" spans="1:15" x14ac:dyDescent="0.25">
      <c r="A14" s="14" t="s">
        <v>21</v>
      </c>
      <c r="B14" s="15">
        <v>12</v>
      </c>
      <c r="C14" s="15">
        <f si="0" t="shared"/>
        <v>36</v>
      </c>
      <c r="D14" s="16" t="s">
        <v>52</v>
      </c>
      <c r="E14" s="67">
        <v>3</v>
      </c>
      <c r="F14" s="82">
        <v>0</v>
      </c>
      <c r="G14" s="17">
        <f si="1" t="shared"/>
        <v>0</v>
      </c>
      <c r="H14" s="18">
        <v>21</v>
      </c>
      <c r="I14" s="19">
        <f si="2" t="shared"/>
        <v>0</v>
      </c>
      <c r="J14" s="20">
        <f si="3" t="shared"/>
        <v>0</v>
      </c>
      <c r="K14" s="21"/>
      <c r="M14" s="5"/>
      <c r="O14" s="1"/>
    </row>
    <row customHeight="1" ht="14.4" r="15" spans="1:15" x14ac:dyDescent="0.25">
      <c r="A15" s="14" t="s">
        <v>22</v>
      </c>
      <c r="B15" s="15">
        <v>12</v>
      </c>
      <c r="C15" s="15">
        <f si="0" t="shared"/>
        <v>36</v>
      </c>
      <c r="D15" s="16" t="s">
        <v>52</v>
      </c>
      <c r="E15" s="67">
        <v>3</v>
      </c>
      <c r="F15" s="82">
        <v>0</v>
      </c>
      <c r="G15" s="17">
        <f si="1" t="shared"/>
        <v>0</v>
      </c>
      <c r="H15" s="18">
        <v>21</v>
      </c>
      <c r="I15" s="19">
        <f si="2" t="shared"/>
        <v>0</v>
      </c>
      <c r="J15" s="20">
        <f si="3" t="shared"/>
        <v>0</v>
      </c>
      <c r="K15" s="21"/>
      <c r="M15" s="5"/>
      <c r="O15" s="1"/>
    </row>
    <row customHeight="1" ht="14.4" r="16" spans="1:15" x14ac:dyDescent="0.25">
      <c r="A16" s="14" t="s">
        <v>23</v>
      </c>
      <c r="B16" s="15">
        <v>12</v>
      </c>
      <c r="C16" s="15">
        <f si="0" t="shared"/>
        <v>24</v>
      </c>
      <c r="D16" s="16" t="s">
        <v>52</v>
      </c>
      <c r="E16" s="67">
        <v>2</v>
      </c>
      <c r="F16" s="82">
        <v>0</v>
      </c>
      <c r="G16" s="17">
        <f si="1" t="shared"/>
        <v>0</v>
      </c>
      <c r="H16" s="18">
        <v>21</v>
      </c>
      <c r="I16" s="19">
        <f si="2" t="shared"/>
        <v>0</v>
      </c>
      <c r="J16" s="20">
        <f si="3" t="shared"/>
        <v>0</v>
      </c>
      <c r="K16" s="21"/>
      <c r="M16" s="5"/>
      <c r="O16" s="1"/>
    </row>
    <row customHeight="1" ht="14.4" r="17" spans="1:15" x14ac:dyDescent="0.25">
      <c r="A17" s="14" t="s">
        <v>24</v>
      </c>
      <c r="B17" s="15">
        <v>12</v>
      </c>
      <c r="C17" s="15">
        <f si="0" t="shared"/>
        <v>24</v>
      </c>
      <c r="D17" s="16" t="s">
        <v>52</v>
      </c>
      <c r="E17" s="67">
        <v>2</v>
      </c>
      <c r="F17" s="82">
        <v>0</v>
      </c>
      <c r="G17" s="17">
        <f si="1" t="shared"/>
        <v>0</v>
      </c>
      <c r="H17" s="18">
        <v>21</v>
      </c>
      <c r="I17" s="19">
        <f si="2" t="shared"/>
        <v>0</v>
      </c>
      <c r="J17" s="20">
        <f si="3" t="shared"/>
        <v>0</v>
      </c>
      <c r="K17" s="21"/>
      <c r="M17" s="5"/>
      <c r="O17" s="1"/>
    </row>
    <row customHeight="1" ht="14.4" r="18" spans="1:15" x14ac:dyDescent="0.25">
      <c r="A18" s="14" t="s">
        <v>25</v>
      </c>
      <c r="B18" s="15">
        <v>12</v>
      </c>
      <c r="C18" s="15">
        <f si="0" t="shared"/>
        <v>24</v>
      </c>
      <c r="D18" s="16" t="s">
        <v>52</v>
      </c>
      <c r="E18" s="67">
        <v>2</v>
      </c>
      <c r="F18" s="82">
        <v>0</v>
      </c>
      <c r="G18" s="17">
        <f si="1" t="shared"/>
        <v>0</v>
      </c>
      <c r="H18" s="18">
        <v>21</v>
      </c>
      <c r="I18" s="19">
        <f si="2" t="shared"/>
        <v>0</v>
      </c>
      <c r="J18" s="20">
        <f si="3" t="shared"/>
        <v>0</v>
      </c>
      <c r="K18" s="21"/>
      <c r="M18" s="5"/>
      <c r="O18" s="1"/>
    </row>
    <row customHeight="1" ht="14.4" r="19" spans="1:15" x14ac:dyDescent="0.25">
      <c r="A19" s="14" t="s">
        <v>26</v>
      </c>
      <c r="B19" s="15">
        <v>12</v>
      </c>
      <c r="C19" s="15">
        <f si="0" t="shared"/>
        <v>24</v>
      </c>
      <c r="D19" s="16" t="s">
        <v>52</v>
      </c>
      <c r="E19" s="67">
        <v>2</v>
      </c>
      <c r="F19" s="82">
        <v>0</v>
      </c>
      <c r="G19" s="17">
        <f si="1" t="shared"/>
        <v>0</v>
      </c>
      <c r="H19" s="18">
        <v>21</v>
      </c>
      <c r="I19" s="19">
        <f si="2" t="shared"/>
        <v>0</v>
      </c>
      <c r="J19" s="20">
        <f si="3" t="shared"/>
        <v>0</v>
      </c>
      <c r="K19" s="21"/>
      <c r="M19" s="5"/>
      <c r="O19" s="1"/>
    </row>
    <row customHeight="1" ht="14.4" r="20" spans="1:15" x14ac:dyDescent="0.25">
      <c r="A20" s="14" t="s">
        <v>27</v>
      </c>
      <c r="B20" s="15">
        <v>12</v>
      </c>
      <c r="C20" s="15">
        <f si="0" t="shared"/>
        <v>24</v>
      </c>
      <c r="D20" s="16" t="s">
        <v>52</v>
      </c>
      <c r="E20" s="67">
        <v>2</v>
      </c>
      <c r="F20" s="82">
        <v>0</v>
      </c>
      <c r="G20" s="17">
        <f si="1" t="shared"/>
        <v>0</v>
      </c>
      <c r="H20" s="18">
        <v>21</v>
      </c>
      <c r="I20" s="19">
        <f si="2" t="shared"/>
        <v>0</v>
      </c>
      <c r="J20" s="20">
        <f si="3" t="shared"/>
        <v>0</v>
      </c>
      <c r="K20" s="21"/>
      <c r="M20" s="5"/>
      <c r="O20" s="1"/>
    </row>
    <row customHeight="1" ht="14.4" r="21" spans="1:15" x14ac:dyDescent="0.25">
      <c r="A21" s="14" t="s">
        <v>28</v>
      </c>
      <c r="B21" s="15">
        <v>12</v>
      </c>
      <c r="C21" s="15">
        <f si="0" t="shared"/>
        <v>24</v>
      </c>
      <c r="D21" s="16" t="s">
        <v>52</v>
      </c>
      <c r="E21" s="67">
        <v>2</v>
      </c>
      <c r="F21" s="82">
        <v>0</v>
      </c>
      <c r="G21" s="17">
        <f si="1" t="shared"/>
        <v>0</v>
      </c>
      <c r="H21" s="18">
        <v>21</v>
      </c>
      <c r="I21" s="19">
        <f si="2" t="shared"/>
        <v>0</v>
      </c>
      <c r="J21" s="20">
        <f si="3" t="shared"/>
        <v>0</v>
      </c>
      <c r="K21" s="21"/>
      <c r="M21" s="5"/>
      <c r="O21" s="1"/>
    </row>
    <row customHeight="1" ht="14.4" r="22" spans="1:15" x14ac:dyDescent="0.25">
      <c r="A22" s="14" t="s">
        <v>29</v>
      </c>
      <c r="B22" s="15">
        <v>12</v>
      </c>
      <c r="C22" s="15">
        <f si="0" t="shared"/>
        <v>24</v>
      </c>
      <c r="D22" s="16" t="s">
        <v>52</v>
      </c>
      <c r="E22" s="67">
        <v>2</v>
      </c>
      <c r="F22" s="82">
        <v>0</v>
      </c>
      <c r="G22" s="17">
        <f si="1" t="shared"/>
        <v>0</v>
      </c>
      <c r="H22" s="18">
        <v>21</v>
      </c>
      <c r="I22" s="19">
        <f si="2" t="shared"/>
        <v>0</v>
      </c>
      <c r="J22" s="20">
        <f si="3" t="shared"/>
        <v>0</v>
      </c>
      <c r="K22" s="21"/>
      <c r="M22" s="5"/>
      <c r="O22" s="1"/>
    </row>
    <row customHeight="1" ht="14.4" r="23" spans="1:15" x14ac:dyDescent="0.25">
      <c r="A23" s="14" t="s">
        <v>30</v>
      </c>
      <c r="B23" s="15">
        <v>12</v>
      </c>
      <c r="C23" s="15">
        <f si="0" t="shared"/>
        <v>24</v>
      </c>
      <c r="D23" s="16" t="s">
        <v>52</v>
      </c>
      <c r="E23" s="67">
        <v>2</v>
      </c>
      <c r="F23" s="82">
        <v>0</v>
      </c>
      <c r="G23" s="17">
        <f si="1" t="shared"/>
        <v>0</v>
      </c>
      <c r="H23" s="18">
        <v>21</v>
      </c>
      <c r="I23" s="19">
        <f si="2" t="shared"/>
        <v>0</v>
      </c>
      <c r="J23" s="20">
        <f si="3" t="shared"/>
        <v>0</v>
      </c>
      <c r="K23" s="21"/>
      <c r="M23" s="5"/>
      <c r="O23" s="1"/>
    </row>
    <row customHeight="1" ht="14.4" r="24" spans="1:15" x14ac:dyDescent="0.25">
      <c r="A24" s="14" t="s">
        <v>31</v>
      </c>
      <c r="B24" s="15">
        <v>12</v>
      </c>
      <c r="C24" s="15">
        <f si="0" t="shared"/>
        <v>24</v>
      </c>
      <c r="D24" s="16" t="s">
        <v>52</v>
      </c>
      <c r="E24" s="67">
        <v>2</v>
      </c>
      <c r="F24" s="82">
        <v>0</v>
      </c>
      <c r="G24" s="17">
        <f si="1" t="shared"/>
        <v>0</v>
      </c>
      <c r="H24" s="18">
        <v>21</v>
      </c>
      <c r="I24" s="19">
        <f si="2" t="shared"/>
        <v>0</v>
      </c>
      <c r="J24" s="20">
        <f si="3" t="shared"/>
        <v>0</v>
      </c>
      <c r="K24" s="21"/>
      <c r="M24" s="5"/>
      <c r="O24" s="1"/>
    </row>
    <row customHeight="1" ht="14.4" r="25" spans="1:15" x14ac:dyDescent="0.25">
      <c r="A25" s="14" t="s">
        <v>32</v>
      </c>
      <c r="B25" s="15">
        <v>12</v>
      </c>
      <c r="C25" s="15">
        <f si="0" t="shared"/>
        <v>24</v>
      </c>
      <c r="D25" s="16" t="s">
        <v>52</v>
      </c>
      <c r="E25" s="67">
        <v>2</v>
      </c>
      <c r="F25" s="82">
        <v>0</v>
      </c>
      <c r="G25" s="17">
        <f si="1" t="shared"/>
        <v>0</v>
      </c>
      <c r="H25" s="18">
        <v>21</v>
      </c>
      <c r="I25" s="19">
        <f si="2" t="shared"/>
        <v>0</v>
      </c>
      <c r="J25" s="20">
        <f si="3" t="shared"/>
        <v>0</v>
      </c>
      <c r="K25" s="21"/>
      <c r="M25" s="5"/>
      <c r="O25" s="1"/>
    </row>
    <row customHeight="1" ht="8.25" r="26" spans="1:15" thickBot="1" x14ac:dyDescent="0.3"/>
    <row customHeight="1" ht="14.25" r="27" spans="1:15" x14ac:dyDescent="0.25">
      <c r="A27" s="22" t="s">
        <v>3</v>
      </c>
      <c r="B27" s="23"/>
      <c r="C27" s="24"/>
      <c r="D27" s="25"/>
      <c r="E27" s="25"/>
      <c r="F27" s="26"/>
      <c r="G27" s="27">
        <f>SUM(G6:G25)</f>
        <v>0</v>
      </c>
      <c r="H27" s="28"/>
      <c r="I27" s="28"/>
      <c r="J27" s="29"/>
    </row>
    <row customHeight="1" ht="14.25" r="28" spans="1:15" x14ac:dyDescent="0.25">
      <c r="A28" s="30" t="s">
        <v>4</v>
      </c>
      <c r="B28" s="31"/>
      <c r="C28" s="31"/>
      <c r="D28" s="32"/>
      <c r="E28" s="33"/>
      <c r="F28" s="34"/>
      <c r="G28" s="34"/>
      <c r="H28" s="35">
        <f>J29-G27</f>
        <v>0</v>
      </c>
      <c r="I28" s="35"/>
      <c r="J28" s="36"/>
    </row>
    <row customHeight="1" ht="14.25" r="29" spans="1:15" thickBot="1" x14ac:dyDescent="0.3">
      <c r="A29" s="37" t="s">
        <v>5</v>
      </c>
      <c r="B29" s="38"/>
      <c r="C29" s="38"/>
      <c r="D29" s="39"/>
      <c r="E29" s="39"/>
      <c r="F29" s="40"/>
      <c r="G29" s="40"/>
      <c r="H29" s="41"/>
      <c r="I29" s="41"/>
      <c r="J29" s="42">
        <f>SUM(J6:J25)</f>
        <v>0</v>
      </c>
    </row>
    <row customHeight="1" ht="21" r="30" spans="1:15" thickBot="1" x14ac:dyDescent="0.3">
      <c r="A30" s="43"/>
      <c r="B30" s="43"/>
      <c r="C30" s="43"/>
      <c r="D30" s="44"/>
      <c r="E30" s="44"/>
      <c r="F30" s="34"/>
      <c r="G30" s="34"/>
      <c r="J30" s="45"/>
    </row>
    <row customHeight="1" ht="18" r="31" spans="1:15" thickBot="1" x14ac:dyDescent="0.3">
      <c r="A31" s="10" t="s">
        <v>11</v>
      </c>
      <c r="B31" s="68"/>
      <c r="C31" s="68"/>
      <c r="D31" s="68"/>
      <c r="E31" s="68"/>
    </row>
    <row ht="28.2" r="32" spans="1:15" thickBot="1" x14ac:dyDescent="0.3">
      <c r="A32" s="11" t="s">
        <v>9</v>
      </c>
      <c r="B32" s="11" t="s">
        <v>46</v>
      </c>
      <c r="C32" s="11" t="s">
        <v>48</v>
      </c>
      <c r="D32" s="10" t="s">
        <v>49</v>
      </c>
      <c r="E32" s="11" t="s">
        <v>47</v>
      </c>
      <c r="F32" s="10" t="s">
        <v>53</v>
      </c>
      <c r="G32" s="10" t="s">
        <v>54</v>
      </c>
      <c r="H32" s="10" t="s">
        <v>0</v>
      </c>
      <c r="I32" s="12" t="s">
        <v>4</v>
      </c>
      <c r="J32" s="13" t="s">
        <v>1</v>
      </c>
      <c r="K32" s="2"/>
      <c r="M32" s="5"/>
      <c r="O32" s="1"/>
    </row>
    <row customHeight="1" ht="14.4" r="33" spans="1:15" x14ac:dyDescent="0.25">
      <c r="A33" s="14" t="s">
        <v>33</v>
      </c>
      <c r="B33" s="15">
        <v>12</v>
      </c>
      <c r="C33" s="15">
        <f ref="C33:C42" si="4" t="shared">B33*E33</f>
        <v>12</v>
      </c>
      <c r="D33" s="16" t="s">
        <v>52</v>
      </c>
      <c r="E33" s="67">
        <v>1</v>
      </c>
      <c r="F33" s="82">
        <v>0</v>
      </c>
      <c r="G33" s="17">
        <f>E33*F33</f>
        <v>0</v>
      </c>
      <c r="H33" s="18">
        <v>21</v>
      </c>
      <c r="I33" s="19">
        <f>SUM(G33)*0.21</f>
        <v>0</v>
      </c>
      <c r="J33" s="20">
        <f>G33*(1+(H33/100))</f>
        <v>0</v>
      </c>
      <c r="K33" s="2"/>
      <c r="M33" s="5"/>
      <c r="O33" s="1"/>
    </row>
    <row customHeight="1" ht="14.4" r="34" spans="1:15" x14ac:dyDescent="0.25">
      <c r="A34" s="14" t="s">
        <v>4</v>
      </c>
      <c r="B34" s="15">
        <v>12</v>
      </c>
      <c r="C34" s="15">
        <f si="4" t="shared"/>
        <v>12</v>
      </c>
      <c r="D34" s="16" t="s">
        <v>52</v>
      </c>
      <c r="E34" s="67">
        <v>1</v>
      </c>
      <c r="F34" s="82">
        <v>0</v>
      </c>
      <c r="G34" s="17">
        <f ref="G34:G42" si="5" t="shared">E34*F34</f>
        <v>0</v>
      </c>
      <c r="H34" s="18">
        <v>21</v>
      </c>
      <c r="I34" s="19">
        <f ref="I34:I42" si="6" t="shared">SUM(G34)*0.21</f>
        <v>0</v>
      </c>
      <c r="J34" s="20">
        <f ref="J34:J42" si="7" t="shared">G34*(1+(H34/100))</f>
        <v>0</v>
      </c>
      <c r="K34" s="2"/>
      <c r="M34" s="5"/>
      <c r="O34" s="1"/>
    </row>
    <row customHeight="1" ht="14.4" r="35" spans="1:15" x14ac:dyDescent="0.25">
      <c r="A35" s="14" t="s">
        <v>34</v>
      </c>
      <c r="B35" s="15">
        <v>12</v>
      </c>
      <c r="C35" s="15">
        <f si="4" t="shared"/>
        <v>12</v>
      </c>
      <c r="D35" s="16" t="s">
        <v>52</v>
      </c>
      <c r="E35" s="67">
        <v>1</v>
      </c>
      <c r="F35" s="82">
        <v>0</v>
      </c>
      <c r="G35" s="17">
        <f si="5" t="shared"/>
        <v>0</v>
      </c>
      <c r="H35" s="18">
        <v>21</v>
      </c>
      <c r="I35" s="19">
        <f si="6" t="shared"/>
        <v>0</v>
      </c>
      <c r="J35" s="20">
        <f si="7" t="shared"/>
        <v>0</v>
      </c>
      <c r="K35" s="2"/>
      <c r="M35" s="5"/>
      <c r="O35" s="1"/>
    </row>
    <row customHeight="1" ht="14.4" r="36" spans="1:15" x14ac:dyDescent="0.25">
      <c r="A36" s="14" t="s">
        <v>35</v>
      </c>
      <c r="B36" s="15">
        <v>12</v>
      </c>
      <c r="C36" s="15">
        <f si="4" t="shared"/>
        <v>12</v>
      </c>
      <c r="D36" s="16" t="s">
        <v>52</v>
      </c>
      <c r="E36" s="67">
        <v>1</v>
      </c>
      <c r="F36" s="82">
        <v>0</v>
      </c>
      <c r="G36" s="17">
        <f si="5" t="shared"/>
        <v>0</v>
      </c>
      <c r="H36" s="18">
        <v>21</v>
      </c>
      <c r="I36" s="19">
        <f si="6" t="shared"/>
        <v>0</v>
      </c>
      <c r="J36" s="20">
        <f si="7" t="shared"/>
        <v>0</v>
      </c>
      <c r="K36" s="2"/>
      <c r="M36" s="5"/>
      <c r="O36" s="1"/>
    </row>
    <row customHeight="1" ht="14.4" r="37" spans="1:15" x14ac:dyDescent="0.25">
      <c r="A37" s="46" t="s">
        <v>36</v>
      </c>
      <c r="B37" s="15">
        <v>12</v>
      </c>
      <c r="C37" s="15">
        <f si="4" t="shared"/>
        <v>48</v>
      </c>
      <c r="D37" s="16" t="s">
        <v>52</v>
      </c>
      <c r="E37" s="67">
        <v>4</v>
      </c>
      <c r="F37" s="82">
        <v>0</v>
      </c>
      <c r="G37" s="17">
        <f si="5" t="shared"/>
        <v>0</v>
      </c>
      <c r="H37" s="18">
        <v>21</v>
      </c>
      <c r="I37" s="19">
        <f si="6" t="shared"/>
        <v>0</v>
      </c>
      <c r="J37" s="20">
        <f si="7" t="shared"/>
        <v>0</v>
      </c>
      <c r="K37" s="2"/>
      <c r="M37" s="5"/>
      <c r="O37" s="1"/>
    </row>
    <row customHeight="1" ht="14.4" r="38" spans="1:15" x14ac:dyDescent="0.25">
      <c r="A38" s="46" t="s">
        <v>37</v>
      </c>
      <c r="B38" s="15">
        <v>12</v>
      </c>
      <c r="C38" s="15">
        <f si="4" t="shared"/>
        <v>48</v>
      </c>
      <c r="D38" s="16" t="s">
        <v>52</v>
      </c>
      <c r="E38" s="67">
        <v>4</v>
      </c>
      <c r="F38" s="82">
        <v>0</v>
      </c>
      <c r="G38" s="17">
        <f si="5" t="shared"/>
        <v>0</v>
      </c>
      <c r="H38" s="18">
        <v>21</v>
      </c>
      <c r="I38" s="19">
        <f si="6" t="shared"/>
        <v>0</v>
      </c>
      <c r="J38" s="20">
        <f si="7" t="shared"/>
        <v>0</v>
      </c>
      <c r="K38" s="2"/>
      <c r="M38" s="5"/>
      <c r="O38" s="1"/>
    </row>
    <row customHeight="1" ht="14.4" r="39" spans="1:15" x14ac:dyDescent="0.25">
      <c r="A39" s="46" t="s">
        <v>38</v>
      </c>
      <c r="B39" s="15">
        <v>12</v>
      </c>
      <c r="C39" s="15">
        <f si="4" t="shared"/>
        <v>48</v>
      </c>
      <c r="D39" s="16" t="s">
        <v>52</v>
      </c>
      <c r="E39" s="67">
        <v>4</v>
      </c>
      <c r="F39" s="82">
        <v>0</v>
      </c>
      <c r="G39" s="17">
        <f si="5" t="shared"/>
        <v>0</v>
      </c>
      <c r="H39" s="18">
        <v>21</v>
      </c>
      <c r="I39" s="19">
        <f si="6" t="shared"/>
        <v>0</v>
      </c>
      <c r="J39" s="20">
        <f si="7" t="shared"/>
        <v>0</v>
      </c>
      <c r="K39" s="2"/>
      <c r="M39" s="5"/>
      <c r="O39" s="1"/>
    </row>
    <row customHeight="1" ht="14.4" r="40" spans="1:15" x14ac:dyDescent="0.25">
      <c r="A40" s="46" t="s">
        <v>39</v>
      </c>
      <c r="B40" s="15">
        <v>12</v>
      </c>
      <c r="C40" s="15">
        <f si="4" t="shared"/>
        <v>24</v>
      </c>
      <c r="D40" s="16" t="s">
        <v>52</v>
      </c>
      <c r="E40" s="67">
        <v>2</v>
      </c>
      <c r="F40" s="82">
        <v>0</v>
      </c>
      <c r="G40" s="17">
        <f si="5" t="shared"/>
        <v>0</v>
      </c>
      <c r="H40" s="18">
        <v>21</v>
      </c>
      <c r="I40" s="19">
        <f si="6" t="shared"/>
        <v>0</v>
      </c>
      <c r="J40" s="20">
        <f si="7" t="shared"/>
        <v>0</v>
      </c>
      <c r="K40" s="2"/>
      <c r="M40" s="5"/>
      <c r="O40" s="1"/>
    </row>
    <row customHeight="1" ht="14.4" r="41" spans="1:15" x14ac:dyDescent="0.25">
      <c r="A41" s="46" t="s">
        <v>40</v>
      </c>
      <c r="B41" s="15">
        <v>12</v>
      </c>
      <c r="C41" s="15">
        <f si="4" t="shared"/>
        <v>24</v>
      </c>
      <c r="D41" s="16" t="s">
        <v>52</v>
      </c>
      <c r="E41" s="67">
        <v>2</v>
      </c>
      <c r="F41" s="82">
        <v>0</v>
      </c>
      <c r="G41" s="17">
        <f si="5" t="shared"/>
        <v>0</v>
      </c>
      <c r="H41" s="18">
        <v>21</v>
      </c>
      <c r="I41" s="19">
        <f si="6" t="shared"/>
        <v>0</v>
      </c>
      <c r="J41" s="20">
        <f si="7" t="shared"/>
        <v>0</v>
      </c>
      <c r="K41" s="2"/>
      <c r="M41" s="5"/>
      <c r="O41" s="1"/>
    </row>
    <row customHeight="1" ht="14.4" r="42" spans="1:15" x14ac:dyDescent="0.25">
      <c r="A42" s="46" t="s">
        <v>41</v>
      </c>
      <c r="B42" s="15">
        <v>12</v>
      </c>
      <c r="C42" s="15">
        <f si="4" t="shared"/>
        <v>24</v>
      </c>
      <c r="D42" s="16" t="s">
        <v>52</v>
      </c>
      <c r="E42" s="67">
        <v>2</v>
      </c>
      <c r="F42" s="82">
        <v>0</v>
      </c>
      <c r="G42" s="17">
        <f si="5" t="shared"/>
        <v>0</v>
      </c>
      <c r="H42" s="18">
        <v>21</v>
      </c>
      <c r="I42" s="19">
        <f si="6" t="shared"/>
        <v>0</v>
      </c>
      <c r="J42" s="20">
        <f si="7" t="shared"/>
        <v>0</v>
      </c>
      <c r="K42" s="2"/>
      <c r="M42" s="5"/>
      <c r="O42" s="1"/>
    </row>
    <row customHeight="1" ht="7.5" r="43" spans="1:15" thickBot="1" x14ac:dyDescent="0.3">
      <c r="K43" s="2"/>
      <c r="M43" s="2"/>
      <c r="O43" s="1"/>
    </row>
    <row customHeight="1" ht="14.25" r="44" spans="1:15" x14ac:dyDescent="0.25">
      <c r="A44" s="22" t="s">
        <v>3</v>
      </c>
      <c r="B44" s="23"/>
      <c r="C44" s="23"/>
      <c r="D44" s="25"/>
      <c r="E44" s="25"/>
      <c r="F44" s="26"/>
      <c r="G44" s="27">
        <f>SUM(G33:G42)</f>
        <v>0</v>
      </c>
      <c r="H44" s="28"/>
      <c r="I44" s="28"/>
      <c r="J44" s="29"/>
      <c r="K44" s="2"/>
      <c r="M44" s="6"/>
      <c r="O44" s="1"/>
    </row>
    <row customHeight="1" ht="14.25" r="45" spans="1:15" x14ac:dyDescent="0.25">
      <c r="A45" s="30" t="s">
        <v>4</v>
      </c>
      <c r="B45" s="31"/>
      <c r="C45" s="31"/>
      <c r="D45" s="32"/>
      <c r="E45" s="33"/>
      <c r="F45" s="34"/>
      <c r="G45" s="34"/>
      <c r="H45" s="35">
        <f>J46-G44</f>
        <v>0</v>
      </c>
      <c r="I45" s="35"/>
      <c r="J45" s="36"/>
      <c r="K45" s="2"/>
      <c r="M45" s="6"/>
      <c r="O45" s="1"/>
    </row>
    <row customHeight="1" ht="14.25" r="46" spans="1:15" thickBot="1" x14ac:dyDescent="0.3">
      <c r="A46" s="37" t="s">
        <v>5</v>
      </c>
      <c r="B46" s="38"/>
      <c r="C46" s="38"/>
      <c r="D46" s="39"/>
      <c r="E46" s="39"/>
      <c r="F46" s="40"/>
      <c r="G46" s="40"/>
      <c r="H46" s="41"/>
      <c r="I46" s="41"/>
      <c r="J46" s="42">
        <f>SUM(J33:J42)</f>
        <v>0</v>
      </c>
      <c r="K46" s="2"/>
      <c r="M46" s="6"/>
      <c r="O46" s="1"/>
    </row>
    <row customHeight="1" ht="11.25" r="47" spans="1:15" thickBot="1" x14ac:dyDescent="0.3">
      <c r="A47" s="43"/>
      <c r="B47" s="43"/>
      <c r="C47" s="43"/>
      <c r="D47" s="44"/>
      <c r="E47" s="44"/>
      <c r="F47" s="34"/>
      <c r="G47" s="34"/>
      <c r="J47" s="45"/>
      <c r="K47" s="2"/>
      <c r="M47" s="6"/>
      <c r="O47" s="1"/>
    </row>
    <row ht="14.4" r="48" spans="1:15" thickBot="1" x14ac:dyDescent="0.3">
      <c r="A48" s="10" t="s">
        <v>42</v>
      </c>
      <c r="B48" s="68"/>
      <c r="C48" s="68"/>
      <c r="D48" s="68"/>
      <c r="E48" s="68"/>
      <c r="K48" s="2"/>
      <c r="M48" s="6"/>
      <c r="O48" s="1"/>
    </row>
    <row ht="28.2" r="49" spans="1:15" thickBot="1" x14ac:dyDescent="0.3">
      <c r="A49" s="11" t="s">
        <v>9</v>
      </c>
      <c r="B49" s="11" t="s">
        <v>46</v>
      </c>
      <c r="C49" s="11" t="s">
        <v>48</v>
      </c>
      <c r="D49" s="10" t="s">
        <v>49</v>
      </c>
      <c r="E49" s="11" t="s">
        <v>47</v>
      </c>
      <c r="F49" s="10" t="s">
        <v>53</v>
      </c>
      <c r="G49" s="10" t="s">
        <v>54</v>
      </c>
      <c r="H49" s="10" t="s">
        <v>0</v>
      </c>
      <c r="I49" s="12" t="s">
        <v>4</v>
      </c>
      <c r="J49" s="13" t="s">
        <v>1</v>
      </c>
      <c r="K49" s="2"/>
      <c r="M49" s="6"/>
      <c r="O49" s="1"/>
    </row>
    <row customHeight="1" ht="14.4" r="50" spans="1:15" x14ac:dyDescent="0.25">
      <c r="A50" s="14" t="s">
        <v>43</v>
      </c>
      <c r="B50" s="15">
        <v>12</v>
      </c>
      <c r="C50" s="15">
        <f>B50*E50</f>
        <v>96</v>
      </c>
      <c r="D50" s="16" t="s">
        <v>52</v>
      </c>
      <c r="E50" s="67">
        <v>8</v>
      </c>
      <c r="F50" s="82">
        <v>0</v>
      </c>
      <c r="G50" s="17">
        <f>E50*F50</f>
        <v>0</v>
      </c>
      <c r="H50" s="18">
        <v>21</v>
      </c>
      <c r="I50" s="19">
        <f>SUM(G50)*0.21</f>
        <v>0</v>
      </c>
      <c r="J50" s="20">
        <f>G50*(1+(H50/100))</f>
        <v>0</v>
      </c>
      <c r="K50" s="2"/>
      <c r="M50" s="6"/>
      <c r="O50" s="1"/>
    </row>
    <row customHeight="1" ht="14.4" r="51" spans="1:15" x14ac:dyDescent="0.25">
      <c r="A51" s="46" t="s">
        <v>44</v>
      </c>
      <c r="B51" s="15">
        <v>12</v>
      </c>
      <c r="C51" s="15">
        <f>B51*E51</f>
        <v>120</v>
      </c>
      <c r="D51" s="16" t="s">
        <v>52</v>
      </c>
      <c r="E51" s="67">
        <v>10</v>
      </c>
      <c r="F51" s="82">
        <v>0</v>
      </c>
      <c r="G51" s="17">
        <f ref="G51:G52" si="8" t="shared">E51*F51</f>
        <v>0</v>
      </c>
      <c r="H51" s="18">
        <v>21</v>
      </c>
      <c r="I51" s="19">
        <f>SUM(G51)*0.21</f>
        <v>0</v>
      </c>
      <c r="J51" s="20">
        <f>G51*(1+(H51/100))</f>
        <v>0</v>
      </c>
      <c r="K51" s="2"/>
      <c r="M51" s="6"/>
      <c r="O51" s="1"/>
    </row>
    <row customHeight="1" ht="14.4" r="52" spans="1:15" x14ac:dyDescent="0.25">
      <c r="A52" s="46" t="s">
        <v>45</v>
      </c>
      <c r="B52" s="15">
        <v>12</v>
      </c>
      <c r="C52" s="15">
        <f>B52*E52</f>
        <v>24</v>
      </c>
      <c r="D52" s="16" t="s">
        <v>52</v>
      </c>
      <c r="E52" s="67">
        <v>2</v>
      </c>
      <c r="F52" s="82">
        <v>0</v>
      </c>
      <c r="G52" s="17">
        <f si="8" t="shared"/>
        <v>0</v>
      </c>
      <c r="H52" s="18">
        <v>21</v>
      </c>
      <c r="I52" s="19">
        <f ref="I52" si="9" t="shared">SUM(G52)*0.21</f>
        <v>0</v>
      </c>
      <c r="J52" s="20">
        <f ref="J52" si="10" t="shared">G52*(1+(H52/100))</f>
        <v>0</v>
      </c>
    </row>
    <row customFormat="1" customHeight="1" ht="8.4" r="53" s="8" spans="1:15" thickBot="1" x14ac:dyDescent="0.3">
      <c r="A53" s="4"/>
      <c r="B53" s="4"/>
      <c r="C53" s="4"/>
      <c r="D53" s="3"/>
      <c r="E53" s="3"/>
      <c r="F53" s="1"/>
      <c r="G53" s="1"/>
      <c r="H53" s="1"/>
      <c r="I53" s="1"/>
      <c r="J53" s="1"/>
      <c r="K53" s="7"/>
      <c r="M53" s="9"/>
    </row>
    <row customHeight="1" ht="15" r="54" spans="1:15" x14ac:dyDescent="0.25">
      <c r="A54" s="22" t="s">
        <v>3</v>
      </c>
      <c r="B54" s="23"/>
      <c r="C54" s="23"/>
      <c r="D54" s="25"/>
      <c r="E54" s="25"/>
      <c r="F54" s="26"/>
      <c r="G54" s="27">
        <f>SUM(G50:G52)</f>
        <v>0</v>
      </c>
      <c r="H54" s="28"/>
      <c r="I54" s="28"/>
      <c r="J54" s="29"/>
      <c r="K54" s="2"/>
      <c r="M54" s="6"/>
      <c r="O54" s="1"/>
    </row>
    <row customHeight="1" ht="15" r="55" spans="1:15" x14ac:dyDescent="0.25">
      <c r="A55" s="30" t="s">
        <v>4</v>
      </c>
      <c r="B55" s="31"/>
      <c r="C55" s="31"/>
      <c r="D55" s="32"/>
      <c r="E55" s="33"/>
      <c r="F55" s="34"/>
      <c r="G55" s="34"/>
      <c r="H55" s="35">
        <f>J56-G54</f>
        <v>0</v>
      </c>
      <c r="I55" s="35"/>
      <c r="J55" s="36"/>
      <c r="K55" s="2"/>
      <c r="M55" s="6"/>
      <c r="O55" s="1"/>
    </row>
    <row customHeight="1" ht="15" r="56" spans="1:15" thickBot="1" x14ac:dyDescent="0.3">
      <c r="A56" s="37" t="s">
        <v>5</v>
      </c>
      <c r="B56" s="38"/>
      <c r="C56" s="38"/>
      <c r="D56" s="39"/>
      <c r="E56" s="39"/>
      <c r="F56" s="40"/>
      <c r="G56" s="40"/>
      <c r="H56" s="41"/>
      <c r="I56" s="41"/>
      <c r="J56" s="42">
        <f>SUM(J50:J52)</f>
        <v>0</v>
      </c>
      <c r="K56" s="2"/>
      <c r="M56" s="6"/>
      <c r="O56" s="1"/>
    </row>
    <row customHeight="1" ht="14.25" r="57" spans="1:15" x14ac:dyDescent="0.25">
      <c r="A57" s="31" t="s">
        <v>12</v>
      </c>
      <c r="B57" s="31"/>
      <c r="C57" s="31"/>
      <c r="D57" s="72" t="s">
        <v>6</v>
      </c>
      <c r="E57" s="72"/>
      <c r="F57" s="47"/>
      <c r="G57" s="35">
        <f>G54+G44+G27</f>
        <v>0</v>
      </c>
      <c r="H57" s="35"/>
      <c r="I57" s="35"/>
      <c r="J57" s="35"/>
      <c r="K57" s="2"/>
      <c r="M57" s="6"/>
      <c r="O57" s="1"/>
    </row>
    <row customHeight="1" ht="14.25" r="58" spans="1:15" x14ac:dyDescent="0.25">
      <c r="A58" s="31"/>
      <c r="B58" s="31"/>
      <c r="C58" s="31"/>
      <c r="D58" s="73" t="s">
        <v>4</v>
      </c>
      <c r="E58" s="73"/>
      <c r="F58" s="48"/>
      <c r="G58" s="35"/>
      <c r="H58" s="49">
        <f>J59-G57</f>
        <v>0</v>
      </c>
      <c r="I58" s="49"/>
      <c r="J58" s="35"/>
      <c r="K58" s="2"/>
      <c r="M58" s="6"/>
      <c r="O58" s="1"/>
    </row>
    <row customHeight="1" ht="14.25" r="59" spans="1:15" thickBot="1" x14ac:dyDescent="0.3">
      <c r="A59" s="50"/>
      <c r="B59" s="50"/>
      <c r="C59" s="50"/>
      <c r="D59" s="74" t="s">
        <v>7</v>
      </c>
      <c r="E59" s="74"/>
      <c r="F59" s="51"/>
      <c r="G59" s="52"/>
      <c r="H59" s="52"/>
      <c r="I59" s="52"/>
      <c r="J59" s="52">
        <f>J56+J46+J29</f>
        <v>0</v>
      </c>
      <c r="K59" s="2"/>
      <c r="M59" s="6"/>
      <c r="O59" s="1"/>
    </row>
    <row customHeight="1" ht="24.6" r="60" spans="1:15" thickTop="1" x14ac:dyDescent="0.25">
      <c r="A60" s="31"/>
      <c r="B60" s="31"/>
      <c r="C60" s="31"/>
      <c r="D60" s="53"/>
      <c r="E60" s="53"/>
      <c r="F60" s="48"/>
      <c r="G60" s="35"/>
      <c r="H60" s="35"/>
      <c r="I60" s="35"/>
      <c r="J60" s="35"/>
      <c r="K60" s="2"/>
      <c r="M60" s="6"/>
      <c r="O60" s="1"/>
    </row>
    <row r="61" spans="1:15" x14ac:dyDescent="0.25">
      <c r="A61" s="54"/>
      <c r="B61" s="55"/>
      <c r="C61" s="55"/>
      <c r="D61" s="56" t="s">
        <v>8</v>
      </c>
      <c r="E61" s="79"/>
      <c r="F61" s="80"/>
      <c r="G61" s="47"/>
      <c r="H61" s="47"/>
      <c r="I61" s="47"/>
      <c r="J61" s="34"/>
      <c r="K61" s="2"/>
      <c r="M61" s="6"/>
      <c r="O61" s="1"/>
    </row>
    <row r="62" spans="1:15" x14ac:dyDescent="0.25">
      <c r="A62" s="57"/>
      <c r="B62" s="58"/>
      <c r="C62" s="58"/>
      <c r="D62" s="59"/>
      <c r="E62" s="32"/>
      <c r="F62" s="60"/>
      <c r="G62" s="47"/>
      <c r="H62" s="47"/>
      <c r="I62" s="49"/>
      <c r="J62" s="34"/>
      <c r="K62" s="2"/>
      <c r="M62" s="6"/>
      <c r="O62" s="1"/>
    </row>
    <row r="63" spans="1:15" x14ac:dyDescent="0.25">
      <c r="A63" s="58"/>
      <c r="B63" s="58"/>
      <c r="C63" s="58"/>
      <c r="D63" s="59"/>
      <c r="E63" s="32"/>
      <c r="F63" s="60"/>
      <c r="G63" s="78"/>
      <c r="H63" s="78"/>
      <c r="I63" s="78"/>
      <c r="J63" s="78"/>
      <c r="K63" s="2"/>
      <c r="M63" s="6"/>
      <c r="O63" s="1"/>
    </row>
    <row r="64" spans="1:15" x14ac:dyDescent="0.25">
      <c r="A64" s="61"/>
      <c r="B64" s="61"/>
      <c r="C64" s="61"/>
      <c r="D64" s="59"/>
      <c r="E64" s="32"/>
      <c r="F64" s="60"/>
      <c r="G64" s="62"/>
      <c r="H64" s="62"/>
      <c r="I64" s="62"/>
      <c r="J64" s="63"/>
      <c r="K64" s="2"/>
      <c r="M64" s="6"/>
      <c r="O64" s="1"/>
    </row>
    <row r="65" spans="1:15" x14ac:dyDescent="0.25">
      <c r="D65" s="59"/>
      <c r="E65" s="32"/>
      <c r="F65" s="60"/>
      <c r="G65" s="77"/>
      <c r="H65" s="77"/>
      <c r="I65" s="77"/>
      <c r="J65" s="77"/>
      <c r="K65" s="2"/>
      <c r="M65" s="6"/>
      <c r="O65" s="1"/>
    </row>
    <row r="66" spans="1:15" x14ac:dyDescent="0.25">
      <c r="A66" s="4" t="s">
        <v>2</v>
      </c>
      <c r="F66" s="64"/>
      <c r="G66" s="71"/>
      <c r="H66" s="71"/>
      <c r="I66" s="71"/>
      <c r="J66" s="71"/>
      <c r="K66" s="2"/>
      <c r="M66" s="6"/>
      <c r="O66" s="1"/>
    </row>
    <row r="67" spans="1:15" x14ac:dyDescent="0.25">
      <c r="F67" s="64"/>
      <c r="G67" s="75"/>
      <c r="H67" s="75"/>
      <c r="I67" s="75"/>
      <c r="J67" s="75"/>
      <c r="K67" s="2"/>
      <c r="M67" s="6"/>
      <c r="O67" s="1"/>
    </row>
    <row customHeight="1" ht="16.2" r="68" spans="1:15" x14ac:dyDescent="0.3">
      <c r="A68" s="66" t="s">
        <v>51</v>
      </c>
      <c r="B68" s="65"/>
      <c r="C68" s="65"/>
      <c r="D68" s="65"/>
      <c r="F68" s="64"/>
      <c r="G68" s="64"/>
      <c r="H68" s="64"/>
      <c r="I68" s="64"/>
      <c r="J68" s="21"/>
      <c r="K68" s="2"/>
      <c r="M68" s="2"/>
      <c r="O68" s="1"/>
    </row>
    <row r="69" spans="1:15" x14ac:dyDescent="0.25">
      <c r="F69" s="64"/>
      <c r="G69" s="70"/>
      <c r="H69" s="70"/>
      <c r="I69" s="70"/>
      <c r="J69" s="70"/>
      <c r="K69" s="2"/>
      <c r="M69" s="2"/>
      <c r="O69" s="1"/>
    </row>
    <row r="70" spans="1:15" x14ac:dyDescent="0.25">
      <c r="F70" s="64"/>
      <c r="G70" s="70"/>
      <c r="H70" s="70"/>
      <c r="I70" s="70"/>
      <c r="J70" s="70"/>
      <c r="K70" s="2"/>
      <c r="M70" s="2"/>
      <c r="O70" s="1"/>
    </row>
  </sheetData>
  <sheetProtection algorithmName="SHA-512" formatColumns="0" formatRows="0" hashValue="uqauWy/u9k5Tp0eTJCIh8SVkoeB0V2t8tClijentHEtmRvDS3D/j0WNp5tbghaFkn9LK8GSuTnv78YZijVoR0A==" saltValue="jmkrIUgL8aJ2q7/PZdHtug==" sheet="1" spinCount="100000"/>
  <mergeCells count="13">
    <mergeCell ref="A1:E1"/>
    <mergeCell ref="G70:J70"/>
    <mergeCell ref="G66:J66"/>
    <mergeCell ref="D57:E57"/>
    <mergeCell ref="D58:E58"/>
    <mergeCell ref="D59:E59"/>
    <mergeCell ref="G67:J67"/>
    <mergeCell ref="A3:J3"/>
    <mergeCell ref="G65:J65"/>
    <mergeCell ref="G63:J63"/>
    <mergeCell ref="E61:F61"/>
    <mergeCell ref="G69:J69"/>
    <mergeCell ref="A2:J2"/>
  </mergeCells>
  <phoneticPr fontId="2" type="noConversion"/>
  <pageMargins bottom="0" footer="0" header="0" left="0" right="0" top="0"/>
  <pageSetup fitToWidth="0" orientation="landscape" paperSize="9" r:id="rId1" scale="75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baseType="lpstr" size="4">
      <vt:lpstr>Položky</vt:lpstr>
      <vt:lpstr>List2</vt:lpstr>
      <vt:lpstr>List3</vt:lpstr>
      <vt:lpstr>Položky!Oblast_tisku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2009-03-26T12:00:25Z</dcterms:created>
  <cp:lastPrinted>2018-12-13T13:51:56Z</cp:lastPrinted>
  <dcterms:modified xsi:type="dcterms:W3CDTF">2019-11-24T15:57:43Z</dcterms:modified>
</cp:coreProperties>
</file>