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tabRatio="718" windowHeight="5280" windowWidth="13880" xWindow="0" yWindow="0"/>
  </bookViews>
  <sheets>
    <sheet name="IT" r:id="rId1" sheetId="1"/>
    <sheet name="List1" r:id="rId2" sheetId="2"/>
  </sheets>
  <calcPr calcId="145621"/>
  <customWorkbookViews>
    <customWorkbookView activeSheetId="1" guid="{CA801370-898A-478D-810B-C63943B31FB3}" maximized="1" mergeInterval="0" name="Steinke, Steffen – osobní zobrazení" personalView="1" tabRatio="718" windowHeight="811" windowWidth="1920"/>
    <customWorkbookView activeSheetId="1" guid="{D2222C37-CBE1-4444-BE25-E9D9D0C82BAC}" maximized="1" mergeInterval="0" name="Gratzl, Eduard – osobní zobrazení" personalView="1" tabRatio="718" windowHeight="506" windowWidth="1362"/>
    <customWorkbookView activeSheetId="1" guid="{0ACC7F27-535C-4AB8-A6A7-3046EC82F643}" maximized="1" mergeInterval="0" name="kucera – osobní zobrazení" personalView="1" showComments="commIndAndComment" tabRatio="718" windowHeight="809" windowWidth="191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7"/>
  <c i="1" l="1" r="K29"/>
  <c i="1" r="K28"/>
  <c i="1" r="K27"/>
  <c i="1" r="K26"/>
  <c i="1" r="K21"/>
  <c i="1" r="K20"/>
  <c i="1" r="K19"/>
  <c i="1" r="K18"/>
  <c i="1" r="K14"/>
  <c i="1" r="K13"/>
  <c i="1" r="K12"/>
  <c i="1" r="K11"/>
  <c i="1" l="1" r="K42"/>
  <c i="1" r="K41"/>
  <c i="1" r="K5"/>
  <c i="1" r="K44"/>
  <c i="1" r="K43"/>
  <c i="1" r="K38"/>
  <c i="1" r="K37"/>
  <c i="1" r="K36"/>
  <c i="1" r="K35"/>
  <c i="1" r="K31"/>
  <c i="1" r="K30"/>
  <c i="1" l="1" r="K32"/>
  <c i="1" r="K22"/>
  <c i="1" r="K23"/>
  <c i="1" r="K39"/>
  <c i="1" r="K45" s="1"/>
  <c i="1" l="1" r="K24"/>
  <c i="1" r="K6"/>
  <c i="1" r="K7"/>
  <c i="1" r="K8"/>
  <c i="1" r="K15"/>
  <c i="1" r="K16" s="1"/>
  <c i="1" l="1" r="K9"/>
  <c i="1" r="K48"/>
  <c i="1" r="K49" s="1"/>
</calcChain>
</file>

<file path=xl/sharedStrings.xml><?xml version="1.0" encoding="utf-8"?>
<sst xmlns="http://schemas.openxmlformats.org/spreadsheetml/2006/main" count="231" uniqueCount="70">
  <si>
    <t>pořadové číslo</t>
  </si>
  <si>
    <t>Název položky</t>
  </si>
  <si>
    <t>počet kusů</t>
  </si>
  <si>
    <t>Typ/identifikace výrobku</t>
  </si>
  <si>
    <t>Výrobce</t>
  </si>
  <si>
    <t>Doplní účastník</t>
  </si>
  <si>
    <t>Splňuje tyto minimální technické parametry ANO/NE</t>
  </si>
  <si>
    <t>Ano/Ne (vybere účastník)</t>
  </si>
  <si>
    <t>Cena za jednotku bez DPH</t>
  </si>
  <si>
    <t>cena celkem bez DPH</t>
  </si>
  <si>
    <t>Multifunkční tiskárna</t>
  </si>
  <si>
    <t>Klávesnice a myš</t>
  </si>
  <si>
    <t>Požadavek zadavatele na předložení produktového listu</t>
  </si>
  <si>
    <t>Ano</t>
  </si>
  <si>
    <t>Ne</t>
  </si>
  <si>
    <t>Údaje o splnění minimálních technických parametrů (viz. specifikace položky - minimální technické parametry*)</t>
  </si>
  <si>
    <t>Doplní účastník dle skutečnosti</t>
  </si>
  <si>
    <t>Cena celkem bez DPH</t>
  </si>
  <si>
    <t>multifuknční tiskárna</t>
  </si>
  <si>
    <t>Dataprojektor</t>
  </si>
  <si>
    <t xml:space="preserve">PC </t>
  </si>
  <si>
    <t>Set klávesnice a myši bezdrátový pro připojení k počítači a notebooku, Unifying USB nano přijímač</t>
  </si>
  <si>
    <t>Mikrofon</t>
  </si>
  <si>
    <t>Frekvenční odezva: 30 - 16 000 Hz, maximální hladina akustického tlaku: 120 dB, USB 2.0, citlivost -27 +- 3 dB.</t>
  </si>
  <si>
    <t>Reprobedny</t>
  </si>
  <si>
    <t>PC na zpracování fotek/videí</t>
  </si>
  <si>
    <t>Cena celkem - MOPOV</t>
  </si>
  <si>
    <t xml:space="preserve">Multifunkční tiskárna </t>
  </si>
  <si>
    <t xml:space="preserve">Cena celkem - projekt Cesta na trh práce </t>
  </si>
  <si>
    <t xml:space="preserve">Cena celkem - projekt Krok II </t>
  </si>
  <si>
    <t>Projekt - Krok II</t>
  </si>
  <si>
    <t>Projekt - Cesta na trh práce</t>
  </si>
  <si>
    <t>Projekt - Profilace a targeting</t>
  </si>
  <si>
    <t>Cena celkem - projekt Profilace a targeting</t>
  </si>
  <si>
    <t>Projekt - Podpora pečujících na Ústecku</t>
  </si>
  <si>
    <t>Cena celkem - Podpora pečujících na Ústecku</t>
  </si>
  <si>
    <t>Notebook, vč. brašny, myš a headsetu</t>
  </si>
  <si>
    <t>Brašna = Kompatibilní s notebookem</t>
  </si>
  <si>
    <t>Monitor k PC</t>
  </si>
  <si>
    <t>Headset
(Náhlavní souprava sluchátko + mikrofon)</t>
  </si>
  <si>
    <t>Notebook - lektor, vč. headsetu (Náhlavní soupravy sluchátko + mikrofon), brašny, myš</t>
  </si>
  <si>
    <t>Headset se sklopným mikrofonem
Provedení stereo, zakrývající celé ucho pro odrušení hluku z okolí
Pripojení USB konektory typ A
Sluchátko - parametry:
Impedance 32 ohmů, frekvenční rozsah (80Hz-16kHz)
Mikrofon - parametry:
(100Hz - 16kHz)
Kompatibilní s platformami Apple, Android, Windows</t>
  </si>
  <si>
    <t>Virtuální učebna (5x po 3 osoby - KV, PL, LI, MO, TP)</t>
  </si>
  <si>
    <t>Rozlišení min 1280 x 800, min. svítivost 3.500 ANSI lm, vstupy HDMI + D-SUB</t>
  </si>
  <si>
    <t>Sestava  Kratos S5, 2.1 vhodná k počítačí
Vstupy: 3,5mm jack + RCA CINCH
frekvenční rozsah: 35Hz-20000Hz 
výkon: min 36Watt
Výstupy: 3,5mm jack</t>
  </si>
  <si>
    <t xml:space="preserve">Obrazovka s úhlopříčkou 27", Maximální rozlišení 2560 × 1440 px, Technologie zobrazení LCD LED, Rychlost odezvy 4 ms a frekvence obnovování 75 Hz, Maximální možný jas 350 cd/m2, FreeSync </t>
  </si>
  <si>
    <t>LCD 21",rozlišení 1920 × 1080 se vstupy alespoň 1 x HDMI  a 1 x D-SUB(VGA)</t>
  </si>
  <si>
    <t xml:space="preserve">Monitor </t>
  </si>
  <si>
    <t xml:space="preserve">PCL min. 20 str./min., mono barva, zásobník min. 250 listů + (ruční podavač), přípojení USB + LAN, Duplex, podavač ADF, </t>
  </si>
  <si>
    <t xml:space="preserve">PCL min. 34 str./min., mono barva, zásobník min. 250 listů, ruční podavač, přípojení USB + LAN, Duplex, podavač ADF, </t>
  </si>
  <si>
    <t>Komplet</t>
  </si>
  <si>
    <t>instalace SW (MS WIN + Office) do všech dodávaných PC a notebooků v místě dodávky</t>
  </si>
  <si>
    <t xml:space="preserve">Instalace SW </t>
  </si>
  <si>
    <t>Instalace SW</t>
  </si>
  <si>
    <t>Cena celkem vč. DPH (hodotící kriterium č. 1)</t>
  </si>
  <si>
    <t xml:space="preserve">  Účastník vyplní pouze šedivě podbarvené poíčka</t>
  </si>
  <si>
    <t>Pozn: Doporučujeme účastníků prověřit funkčnost a provázanost vzorců. Za správnost nacenění ručí účastník podávající nabídku.</t>
  </si>
  <si>
    <t xml:space="preserve">Projekt - Moderní postupy vzdělávání </t>
  </si>
  <si>
    <t>Příloha č. 2 Výzvy - Soupis prací, dodávek a služeb k nacenění vč. závazné technická specifikace</t>
  </si>
  <si>
    <t xml:space="preserve">Headset = Headset 1 sluchátko, se sklápěcím mikrofonem, kompatibilní s notebookem, 
Sluchátko: impedance 32 Ohm, frekvenční rozsah min. 45 Hz – 17000 Hz, konstrukce otevřená, min. 95dB, konektor usb type-a, kabel min. 2 m
Mikrofon: impedance 2 kOhm, frekvenční rozsah min. 95 Hz – 15000 Hz
</t>
  </si>
  <si>
    <t>Procesor (min výkon CPU Benchmark 14.000 bodů dle https://www.cpubenchmark.net/high_end_cpus.html),
Paměť (RAM min 16G)
Grafická karta (min. 6Gb RAM, GPU benchmark min 12.500 bodů dle https://www.videocardbenchmark.net/high_end_gpus.html)
Úložiště (256GB SSD  + 2TB HDD 7200 ot/min)
Další vybavení: DVD vypalovací mechanika, Ethernet (1Gb/s) výstup HDMI + DisplayPort, min. 2× USB 3.2, min. 4× USB 2.0,  
Software: včetně OS min. v provedení Home</t>
  </si>
  <si>
    <t>Notebook :
Procesor (min. výkon CPU Benchmark 7.500 bodů dle https://www.cpubenchmark.net/laptop.html) 
Paměť RAM (min. 8Gb DDR4)
Úložiště (SSD disk min. 256 GB) 
Síť (WIFI min. IEEE 802.11n + ETHERNET 1Gb/s)
Rozměry (min formát 15,6‘‘), FHD
Grafická karta (integrovaná, HDMI výstup) Další vybavení (Web Kamera, Audio vstup Jack 3,5mm může být v kombinaci 2xjack nebo 1xkombinovaný 4 pinový pro vstup a výstup)</t>
  </si>
  <si>
    <t>Notebook :
Procesor (min výkon CPU Benchmark 7.000 bodů dle https://www.cpubenchmark.net/laptop.html) 
Paměť RAM (min. 8Gb DDR4)
Úložiště (SSD disk min. 256 GB) 
Síť (WIFI min. IEEE 802.11n + ETHERNET 1Gb/s)
Rozměry (min formát 15,6‘‘), FHD
Grafická karta (integrovaná, HDMI výstup) Další vybavení: 
Web Kamera, Audio vstup Jack 3,5mm může být v kombinaci 2xjack nebo 1xkombinovaný 4 pinový pro vstup a výstup)</t>
  </si>
  <si>
    <t xml:space="preserve">Notebook :
Procesor (min výkon CPU Benchmark 7.000 bodů dle https://www.cpubenchmark.net/laptop.html) 
Paměť RAM (min. 8Gb DDR4)
Úložiště (SSD disk min. 256 GB) 
Síť (WIFI min. IEEE 802.11n + ETHERNET 1Gb/s)
Rozměry (min formát 15,6‘‘), FHD
Grafická karta (integrovaná, HDMI výstup) Další vybavení: 
Web Kamera, Audio vstup Jack 3,5mm může být v kombinaci 2xjack nebo 1xkombinovaný 4 pinový pro vstup a výstup)
</t>
  </si>
  <si>
    <t xml:space="preserve">Notebook :
Procesor (min. výkon CPU Benchmark 7.500 bodů dle https://www.cpubenchmark.net/laptop.html) 
Paměť RAM (min. 8Gb DDR4)
Úložiště (SSD disk min. 256 GB) 
Síť (WIFI min. IEEE 802.11n + ETHERNET 1Gb/s)
Rozměry (min formát 15,6‘‘), FHD
Grafická karta (integrovaná, HDMI výstup) Další vybavení (Web Kamera, Audio vstup Jack 3,5mm může být v kombinaci 2xjack nebo 1xkombinovaný 4 pinový pro vstup a výstup)       Headset - Headset 1 sluchátko, se sklápěcím mikrofonem, kompatibilní s notebookem, 
Sluchátko: impedance 32 Ohm, frekvenční rozsah min. 45 Hz – 17000 Hz, konstrukce otevřená, min. 95dB, konektor usb type-a, kabel min. 2 m
Mikrofon: impedance 2 kOhm, frekvenční rozsah min. 95 Hz – 15000 Hz
</t>
  </si>
  <si>
    <t>Notebook :
Procesor (min. výkon CPU Benchmark 7.500 bodů dle https://www.cpubenchmark.net/laptop.html) 
Paměť RAM (min. 8Gb DDR4)
Úložiště (SSD disk min. 256 GB) 
Síť (WIFI min. IEEE 802.11n + ETHERNET 1Gb/s)
Rozměry (min formát 15,6‘‘), FHD
Grafická karta (integrovaná, HDMI výstup) Další vybavení (Web Kamera, Audio vstup Jack 3,5mm může být v kombinaci 2xjack nebo 1xkombinovaný 4 pinový pro vstup a výstup)                                                     Headset - Headset 1 sluchátko, se sklápěcím mikrofonem, kompatibilní s notebookem, 
Sluchátko: impedance 32 Ohm, frekvenční rozsah min. 45 Hz – 17000 Hz, konstrukce otevřená, min. 95dB, konektor usb type-a, kabel min. 2 m
Mikrofon: impedance 2 kOhm, frekvenční rozsah min. 95 Hz – 15000 Hz</t>
  </si>
  <si>
    <t>myš = Optická 3 tlačítková myš s rollerem, vhodná pro hladké plochy (např. pracovní stůl)</t>
  </si>
  <si>
    <t>myš = Optická 3 tlačítková myš s rollerem, vhodná pro hladké plochy např. pracovní stůl)</t>
  </si>
  <si>
    <t>specifikace položky - minimální technické parametry*</t>
  </si>
  <si>
    <t>* uvedené parametry jsou definovány jako minimální resp. maximální, dle povahy, a to i v případě, že to není v popisu explicitně uvedeno. Tzn. že zadavatel umožnuje dodavateli nabídnout všeobecně uznávanou kvalitativně a výkonově lepší hodnotu každého uváděného parametru.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</si>
</sst>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44"/>
  </cellStyleXfs>
  <cellXfs count="70">
    <xf borderId="0" fillId="0" fontId="0" numFmtId="0" xfId="0"/>
    <xf applyAlignment="1" applyBorder="1" applyFill="1" applyFont="1" borderId="0" fillId="0" fontId="2" numFmtId="0" xfId="0">
      <alignment horizontal="center" vertical="center"/>
    </xf>
    <xf applyBorder="1" applyFill="1" borderId="0" fillId="0" fontId="0" numFmtId="0" xfId="0"/>
    <xf applyAlignment="1" applyBorder="1" applyFill="1" applyFont="1" borderId="0" fillId="0" fontId="0" numFmtId="44" xfId="1">
      <alignment horizontal="center" vertical="center"/>
    </xf>
    <xf applyAlignment="1" applyBorder="1" applyFill="1" borderId="0" fillId="0" fontId="0" numFmtId="0" xfId="0">
      <alignment horizontal="center" vertical="center" wrapText="1"/>
    </xf>
    <xf applyAlignment="1" applyBorder="1" applyFill="1" applyFont="1" borderId="0" fillId="0" fontId="4" numFmtId="0" xfId="0">
      <alignment horizontal="justify" vertical="center" wrapText="1"/>
    </xf>
    <xf applyBorder="1" applyFill="1" applyNumberFormat="1" borderId="0" fillId="0" fontId="0" numFmtId="44" xfId="0"/>
    <xf applyAlignment="1" applyBorder="1" applyFont="1" borderId="3" fillId="0" fontId="5" numFmtId="0" xfId="0">
      <alignment horizontal="justify" vertical="center" wrapText="1"/>
    </xf>
    <xf applyAlignment="1" applyBorder="1" applyFont="1" borderId="1" fillId="0" fontId="5" numFmtId="0" xfId="0">
      <alignment horizontal="justify" vertical="center" wrapText="1"/>
    </xf>
    <xf applyAlignment="1" applyBorder="1" applyFill="1" applyFont="1" applyNumberFormat="1" borderId="1" fillId="2" fontId="6" numFmtId="0" xfId="0">
      <alignment horizontal="center" vertical="center" wrapText="1"/>
    </xf>
    <xf applyAlignment="1" borderId="0" fillId="0" fontId="0" numFmtId="0" xfId="0">
      <alignment wrapText="1"/>
    </xf>
    <xf applyAlignment="1" applyBorder="1" applyFill="1" applyFont="1" borderId="1" fillId="2" fontId="6" numFmtId="0" xfId="0">
      <alignment horizontal="center" vertical="center" wrapText="1"/>
    </xf>
    <xf applyAlignment="1" applyBorder="1" applyFill="1" applyFont="1" borderId="3" fillId="2" fontId="2" numFmtId="0" xfId="0">
      <alignment horizontal="center"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4" fillId="2" fontId="2" numFmtId="0" xfId="0">
      <alignment horizontal="center" vertical="center"/>
    </xf>
    <xf applyAlignment="1" applyBorder="1" applyFill="1" applyFont="1" borderId="5" fillId="2" fontId="6" numFmtId="0" xfId="0">
      <alignment horizontal="center" vertical="center" wrapText="1"/>
    </xf>
    <xf applyAlignment="1" applyBorder="1" applyFill="1" applyFont="1" borderId="1" fillId="2" fontId="7" numFmtId="0" xfId="0">
      <alignment horizontal="center" vertical="center" wrapText="1"/>
    </xf>
    <xf applyAlignment="1" applyBorder="1" applyFill="1" applyFont="1" applyNumberFormat="1" borderId="5" fillId="2" fontId="6" numFmtId="164" xfId="0">
      <alignment horizontal="center" vertical="center" wrapText="1"/>
    </xf>
    <xf applyAlignment="1" applyBorder="1" applyFill="1" applyFont="1" applyNumberFormat="1" borderId="5" fillId="2" fontId="0" numFmtId="164" xfId="1">
      <alignment horizontal="center" vertical="center"/>
    </xf>
    <xf applyAlignment="1" applyBorder="1" applyFill="1" applyFont="1" borderId="1" fillId="0" fontId="7" numFmtId="0" xfId="0">
      <alignment horizontal="center" vertical="center" wrapText="1"/>
    </xf>
    <xf applyAlignment="1" applyBorder="1" applyFill="1" applyFont="1" borderId="1" fillId="0" fontId="6" numFmtId="0" xfId="0">
      <alignment horizontal="center" vertical="center" wrapText="1"/>
    </xf>
    <xf applyAlignment="1" applyBorder="1" applyFill="1" applyFont="1" borderId="5" fillId="0" fontId="6" numFmtId="0" xfId="0">
      <alignment horizontal="center" vertical="center" wrapText="1"/>
    </xf>
    <xf applyAlignment="1" applyBorder="1" applyFill="1" applyFont="1" applyNumberFormat="1" borderId="5" fillId="0" fontId="6" numFmtId="164" xfId="0">
      <alignment horizontal="center" vertical="center" wrapText="1"/>
    </xf>
    <xf applyAlignment="1" applyBorder="1" applyFont="1" borderId="3" fillId="0" fontId="5" numFmtId="0" xfId="0">
      <alignment horizontal="center" vertical="center" wrapText="1"/>
    </xf>
    <xf applyAlignment="1" applyBorder="1" applyFont="1" applyNumberFormat="1" borderId="5" fillId="0" fontId="5" numFmtId="164" xfId="1">
      <alignment horizontal="center" vertical="center"/>
    </xf>
    <xf applyAlignment="1" applyBorder="1" applyFont="1" borderId="1" fillId="0" fontId="5" numFmtId="0" xfId="0">
      <alignment horizontal="center" vertical="center" wrapText="1"/>
    </xf>
    <xf applyAlignment="1" applyBorder="1" applyFill="1" applyFont="1" borderId="4" fillId="2" fontId="9" numFmtId="0" xfId="0">
      <alignment horizontal="center" vertical="center"/>
    </xf>
    <xf applyAlignment="1" applyBorder="1" applyFill="1" applyFont="1" applyNumberFormat="1" borderId="5" fillId="2" fontId="9" numFmtId="164" xfId="1">
      <alignment horizontal="center" vertical="center"/>
    </xf>
    <xf applyAlignment="1" applyBorder="1" applyFill="1" applyFont="1" borderId="6" fillId="2" fontId="9" numFmtId="0" xfId="0">
      <alignment horizontal="center" vertical="center"/>
    </xf>
    <xf applyAlignment="1" applyBorder="1" applyFill="1" applyFont="1" applyNumberFormat="1" borderId="5" fillId="0" fontId="5" numFmtId="164" xfId="1">
      <alignment horizontal="center" vertical="center"/>
    </xf>
    <xf applyAlignment="1" applyBorder="1" applyFill="1" applyFont="1" borderId="1" fillId="2" fontId="2" numFmtId="0" xfId="0">
      <alignment horizontal="center" vertical="center"/>
    </xf>
    <xf applyAlignment="1" applyBorder="1" applyFill="1" applyFont="1" borderId="1" fillId="0" fontId="0" numFmtId="0" xfId="0">
      <alignment horizontal="left" vertical="center" wrapText="1"/>
    </xf>
    <xf applyAlignment="1" applyFill="1" applyFont="1" borderId="0" fillId="0" fontId="10" numFmtId="0" xfId="0">
      <alignment horizontal="center" vertical="center"/>
    </xf>
    <xf applyAlignment="1" applyBorder="1" applyFill="1" applyFont="1" applyNumberFormat="1" borderId="1" fillId="0" fontId="2" numFmtId="164" xfId="1">
      <alignment horizontal="center" vertical="center"/>
    </xf>
    <xf applyAlignment="1" applyBorder="1" applyFill="1" applyFont="1" applyNumberFormat="1" borderId="1" fillId="4" fontId="2" numFmtId="164" xfId="0">
      <alignment horizontal="right" vertical="center"/>
    </xf>
    <xf applyAlignment="1" applyBorder="1" applyFill="1" applyFont="1" applyNumberFormat="1" borderId="1" fillId="4" fontId="8" numFmtId="7" xfId="1">
      <alignment horizontal="right" vertical="center"/>
    </xf>
    <xf applyAlignment="1" applyBorder="1" applyFill="1" applyFont="1" borderId="1" fillId="5" fontId="7" numFmtId="0" xfId="0">
      <alignment horizontal="center" vertical="center" wrapText="1"/>
    </xf>
    <xf applyAlignment="1" applyBorder="1" applyFill="1" applyFont="1" borderId="1" fillId="5" fontId="6" numFmtId="0" xfId="0">
      <alignment horizontal="center" vertical="center" wrapText="1"/>
    </xf>
    <xf applyAlignment="1" applyBorder="1" applyFill="1" applyFont="1" applyNumberFormat="1" borderId="5" fillId="5" fontId="6" numFmtId="164" xfId="0">
      <alignment horizontal="center" vertical="center" wrapText="1"/>
    </xf>
    <xf applyAlignment="1" applyBorder="1" applyFill="1" applyFont="1" borderId="0" fillId="0" fontId="2" numFmtId="0" xfId="0">
      <alignment vertical="center"/>
    </xf>
    <xf applyBorder="1" applyFill="1" borderId="1" fillId="5" fontId="0" numFmtId="0" xfId="0"/>
    <xf applyAlignment="1" applyBorder="1" applyFill="1" applyFont="1" borderId="5" fillId="6" fontId="6" numFmtId="0" xfId="0">
      <alignment horizontal="center" vertical="center" wrapText="1"/>
    </xf>
    <xf applyFont="1" borderId="0" fillId="0" fontId="11" numFmtId="0" xfId="0"/>
    <xf applyAlignment="1" applyBorder="1" applyFill="1" applyFont="1" borderId="4" fillId="2" fontId="9" numFmtId="0" xfId="0">
      <alignment horizontal="left" vertical="center" wrapText="1"/>
    </xf>
    <xf applyAlignment="1" applyBorder="1" applyFill="1" applyFont="1" borderId="7" fillId="2" fontId="9" numFmtId="0" xfId="0">
      <alignment horizontal="left" vertical="center" wrapText="1"/>
    </xf>
    <xf applyAlignment="1" applyBorder="1" applyFill="1" applyFont="1" borderId="5" fillId="2" fontId="9" numFmtId="0" xfId="0">
      <alignment horizontal="left" vertical="center" wrapText="1"/>
    </xf>
    <xf applyAlignment="1" applyBorder="1" applyFill="1" applyFont="1" borderId="4" fillId="3" fontId="9" numFmtId="0" xfId="0">
      <alignment horizontal="left" vertical="center" wrapText="1"/>
    </xf>
    <xf applyAlignment="1" applyBorder="1" applyFill="1" applyFont="1" borderId="7" fillId="3" fontId="9" numFmtId="0" xfId="0">
      <alignment horizontal="left" vertical="center" wrapText="1"/>
    </xf>
    <xf applyAlignment="1" applyBorder="1" applyFill="1" applyFont="1" borderId="5" fillId="3" fontId="9" numFmtId="0" xfId="0">
      <alignment horizontal="left" vertical="center" wrapText="1"/>
    </xf>
    <xf applyAlignment="1" applyBorder="1" applyFont="1" borderId="3" fillId="0" fontId="5" numFmtId="0" xfId="0">
      <alignment horizontal="center" vertical="center" wrapText="1"/>
    </xf>
    <xf applyAlignment="1" applyBorder="1" applyFont="1" borderId="8" fillId="0" fontId="5" numFmtId="0" xfId="0">
      <alignment horizontal="center" vertical="center" wrapText="1"/>
    </xf>
    <xf applyAlignment="1" applyBorder="1" applyFont="1" borderId="9" fillId="0" fontId="5" numFmtId="0" xfId="0">
      <alignment horizontal="center" vertical="center" wrapText="1"/>
    </xf>
    <xf applyAlignment="1" applyBorder="1" applyFill="1" applyFont="1" borderId="3" fillId="2" fontId="9" numFmtId="0" xfId="0">
      <alignment horizontal="center" vertical="center"/>
    </xf>
    <xf applyAlignment="1" applyBorder="1" applyFill="1" applyFont="1" borderId="8" fillId="2" fontId="9" numFmtId="0" xfId="0">
      <alignment horizontal="center" vertical="center"/>
    </xf>
    <xf applyAlignment="1" applyBorder="1" applyFill="1" applyFont="1" borderId="9" fillId="2" fontId="9" numFmtId="0" xfId="0">
      <alignment horizontal="center" vertical="center"/>
    </xf>
    <xf applyAlignment="1" applyFont="1" borderId="0" fillId="0" fontId="3" numFmtId="0" xfId="0">
      <alignment horizontal="center" vertical="center"/>
    </xf>
    <xf applyAlignment="1" applyBorder="1" applyFont="1" borderId="2" fillId="0" fontId="3" numFmtId="0" xfId="0">
      <alignment horizontal="center" vertical="center"/>
    </xf>
    <xf applyAlignment="1" applyBorder="1" applyFill="1" applyFont="1" borderId="4" fillId="3" fontId="2" numFmtId="0" xfId="0">
      <alignment horizontal="left" vertical="center" wrapText="1"/>
    </xf>
    <xf applyAlignment="1" applyBorder="1" applyFill="1" applyFont="1" borderId="7" fillId="3" fontId="2" numFmtId="0" xfId="0">
      <alignment horizontal="left" vertical="center" wrapText="1"/>
    </xf>
    <xf applyAlignment="1" applyBorder="1" applyFill="1" applyFont="1" borderId="5" fillId="3" fontId="2" numFmtId="0" xfId="0">
      <alignment horizontal="left" vertical="center" wrapText="1"/>
    </xf>
    <xf applyAlignment="1" applyBorder="1" applyFill="1" applyFont="1" borderId="1" fillId="4" fontId="2" numFmtId="0" xfId="0">
      <alignment horizontal="left" vertical="center"/>
    </xf>
    <xf applyAlignment="1" applyBorder="1" applyFill="1" applyFont="1" borderId="0" fillId="0" fontId="2" numFmtId="0" xfId="0">
      <alignment horizontal="left" vertical="center"/>
    </xf>
    <xf applyAlignment="1" applyBorder="1" applyFill="1" applyFont="1" borderId="1" fillId="4" fontId="8" numFmtId="0" xfId="0">
      <alignment horizontal="left" vertical="center"/>
    </xf>
    <xf applyAlignment="1" applyBorder="1" applyFill="1" applyFont="1" borderId="4" fillId="2" fontId="2" numFmtId="0" xfId="0">
      <alignment horizontal="left" vertical="center" wrapText="1"/>
    </xf>
    <xf applyAlignment="1" applyBorder="1" applyFill="1" applyFont="1" borderId="7" fillId="2" fontId="2" numFmtId="0" xfId="0">
      <alignment horizontal="left" vertical="center" wrapText="1"/>
    </xf>
    <xf applyAlignment="1" applyBorder="1" applyFill="1" applyFont="1" borderId="5" fillId="2" fontId="2" numFmtId="0" xfId="0">
      <alignment horizontal="left" vertical="center" wrapText="1"/>
    </xf>
    <xf applyAlignment="1" applyBorder="1" applyFill="1" applyFont="1" borderId="4" fillId="0" fontId="0" numFmtId="0" xfId="0">
      <alignment horizontal="center" vertical="center" wrapText="1"/>
    </xf>
    <xf applyAlignment="1" applyBorder="1" applyFill="1" applyFont="1" borderId="7" fillId="0" fontId="0" numFmtId="0" xfId="0">
      <alignment horizontal="center" vertical="center" wrapText="1"/>
    </xf>
    <xf applyAlignment="1" applyBorder="1" applyFill="1" applyFont="1" borderId="5" fillId="0" fontId="0" numFmtId="0" xfId="0">
      <alignment horizontal="center" vertical="center" wrapText="1"/>
    </xf>
    <xf applyAlignment="1" applyBorder="1" applyFill="1" applyFont="1" applyNumberFormat="1" borderId="0" fillId="0" fontId="2" numFmtId="2" xfId="0">
      <alignment horizontal="left" wrapText="1"/>
    </xf>
  </cellXfs>
  <cellStyles count="2">
    <cellStyle builtinId="4" name="Měna" xfId="1"/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printerSettings/printerSettings2.bin" Type="http://schemas.openxmlformats.org/officeDocument/2006/relationships/printerSettings"/>
<Relationship Id="rId3" Target="../printerSettings/printerSettings3.bin" Type="http://schemas.openxmlformats.org/officeDocument/2006/relationships/printerSettings"/>
<Relationship Id="rId4" Target="../printerSettings/printerSettings4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theme="0" tint="-0.14999847407452621"/>
  </sheetPr>
  <dimension ref="A1:L56"/>
  <sheetViews>
    <sheetView tabSelected="1" view="pageBreakPreview" workbookViewId="0" zoomScale="55" zoomScaleNormal="55" zoomScaleSheetLayoutView="55">
      <selection activeCell="B62" sqref="B62"/>
    </sheetView>
  </sheetViews>
  <sheetFormatPr defaultRowHeight="14.5" x14ac:dyDescent="0.35"/>
  <cols>
    <col min="1" max="1" customWidth="true" width="9.453125" collapsed="false"/>
    <col min="2" max="2" customWidth="true" width="15.81640625" collapsed="false"/>
    <col min="3" max="3" customWidth="true" width="11.1796875" collapsed="false"/>
    <col min="4" max="4" customWidth="true" width="40.1796875" collapsed="false"/>
    <col min="5" max="5" customWidth="true" style="10" width="18.81640625" collapsed="false"/>
    <col min="6" max="6" customWidth="true" style="10" width="20.54296875" collapsed="false"/>
    <col min="7" max="9" customWidth="true" style="10" width="25.453125" collapsed="false"/>
    <col min="10" max="10" customWidth="true" style="10" width="19.453125" collapsed="false"/>
    <col min="11" max="11" customWidth="true" width="18.453125" collapsed="false"/>
  </cols>
  <sheetData>
    <row customHeight="1" ht="23.25" r="1" spans="1:11" x14ac:dyDescent="0.35">
      <c r="A1" s="55" t="s">
        <v>58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3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customHeight="1" ht="70.5" r="3" spans="1:11" x14ac:dyDescent="0.35">
      <c r="A3" s="12" t="s">
        <v>0</v>
      </c>
      <c r="B3" s="12" t="s">
        <v>1</v>
      </c>
      <c r="C3" s="12" t="s">
        <v>2</v>
      </c>
      <c r="D3" s="12" t="s">
        <v>68</v>
      </c>
      <c r="E3" s="9" t="s">
        <v>3</v>
      </c>
      <c r="F3" s="9" t="s">
        <v>4</v>
      </c>
      <c r="G3" s="11" t="s">
        <v>6</v>
      </c>
      <c r="H3" s="11" t="s">
        <v>15</v>
      </c>
      <c r="I3" s="11" t="s">
        <v>12</v>
      </c>
      <c r="J3" s="11" t="s">
        <v>8</v>
      </c>
      <c r="K3" s="13" t="s">
        <v>9</v>
      </c>
    </row>
    <row customHeight="1" ht="26.15" r="4" spans="1:11" x14ac:dyDescent="0.35">
      <c r="A4" s="57" t="s">
        <v>32</v>
      </c>
      <c r="B4" s="58"/>
      <c r="C4" s="58"/>
      <c r="D4" s="58"/>
      <c r="E4" s="58"/>
      <c r="F4" s="58"/>
      <c r="G4" s="58"/>
      <c r="H4" s="58"/>
      <c r="I4" s="58"/>
      <c r="J4" s="58"/>
      <c r="K4" s="59"/>
    </row>
    <row customHeight="1" ht="236" r="5" spans="1:11" x14ac:dyDescent="0.35">
      <c r="A5" s="52">
        <v>1</v>
      </c>
      <c r="B5" s="49" t="s">
        <v>36</v>
      </c>
      <c r="C5" s="23">
        <v>4</v>
      </c>
      <c r="D5" s="8" t="s">
        <v>61</v>
      </c>
      <c r="E5" s="36" t="s">
        <v>5</v>
      </c>
      <c r="F5" s="36" t="s">
        <v>5</v>
      </c>
      <c r="G5" s="37" t="s">
        <v>7</v>
      </c>
      <c r="H5" s="36" t="s">
        <v>16</v>
      </c>
      <c r="I5" s="41" t="s">
        <v>13</v>
      </c>
      <c r="J5" s="38">
        <v>0</v>
      </c>
      <c r="K5" s="24">
        <f>J5*C5</f>
        <v>0</v>
      </c>
    </row>
    <row ht="26" r="6" spans="1:11" x14ac:dyDescent="0.35">
      <c r="A6" s="53"/>
      <c r="B6" s="50"/>
      <c r="C6" s="25">
        <v>4</v>
      </c>
      <c r="D6" s="7" t="s">
        <v>37</v>
      </c>
      <c r="E6" s="36" t="s">
        <v>5</v>
      </c>
      <c r="F6" s="36" t="s">
        <v>5</v>
      </c>
      <c r="G6" s="37" t="s">
        <v>7</v>
      </c>
      <c r="H6" s="36" t="s">
        <v>16</v>
      </c>
      <c r="I6" s="41" t="s">
        <v>14</v>
      </c>
      <c r="J6" s="38">
        <v>0</v>
      </c>
      <c r="K6" s="24">
        <f ref="K6:K39" si="0" t="shared">J6*C6</f>
        <v>0</v>
      </c>
    </row>
    <row customHeight="1" ht="51.5" r="7" spans="1:11" x14ac:dyDescent="0.35">
      <c r="A7" s="53"/>
      <c r="B7" s="50"/>
      <c r="C7" s="25">
        <v>4</v>
      </c>
      <c r="D7" s="7" t="s">
        <v>66</v>
      </c>
      <c r="E7" s="36" t="s">
        <v>5</v>
      </c>
      <c r="F7" s="36" t="s">
        <v>5</v>
      </c>
      <c r="G7" s="37" t="s">
        <v>7</v>
      </c>
      <c r="H7" s="36" t="s">
        <v>16</v>
      </c>
      <c r="I7" s="41" t="s">
        <v>14</v>
      </c>
      <c r="J7" s="38">
        <v>0</v>
      </c>
      <c r="K7" s="24">
        <f si="0" t="shared"/>
        <v>0</v>
      </c>
    </row>
    <row customHeight="1" ht="139.5" r="8" spans="1:11" x14ac:dyDescent="0.35">
      <c r="A8" s="54"/>
      <c r="B8" s="51"/>
      <c r="C8" s="23">
        <v>4</v>
      </c>
      <c r="D8" s="7" t="s">
        <v>59</v>
      </c>
      <c r="E8" s="36" t="s">
        <v>5</v>
      </c>
      <c r="F8" s="36" t="s">
        <v>5</v>
      </c>
      <c r="G8" s="37" t="s">
        <v>7</v>
      </c>
      <c r="H8" s="36" t="s">
        <v>16</v>
      </c>
      <c r="I8" s="41" t="s">
        <v>13</v>
      </c>
      <c r="J8" s="38">
        <v>0</v>
      </c>
      <c r="K8" s="24">
        <f si="0" t="shared"/>
        <v>0</v>
      </c>
    </row>
    <row customHeight="1" ht="14.5" r="9" spans="1:11" x14ac:dyDescent="0.35">
      <c r="A9" s="26"/>
      <c r="B9" s="43" t="s">
        <v>33</v>
      </c>
      <c r="C9" s="44"/>
      <c r="D9" s="44"/>
      <c r="E9" s="44"/>
      <c r="F9" s="44"/>
      <c r="G9" s="44"/>
      <c r="H9" s="44"/>
      <c r="I9" s="45"/>
      <c r="J9" s="17"/>
      <c r="K9" s="27">
        <f>SUM(K5:K8)</f>
        <v>0</v>
      </c>
    </row>
    <row customHeight="1" ht="29.15" r="10" spans="1:11" x14ac:dyDescent="0.35">
      <c r="A10" s="46" t="s">
        <v>31</v>
      </c>
      <c r="B10" s="47"/>
      <c r="C10" s="47"/>
      <c r="D10" s="47"/>
      <c r="E10" s="47"/>
      <c r="F10" s="47"/>
      <c r="G10" s="47"/>
      <c r="H10" s="47"/>
      <c r="I10" s="47"/>
      <c r="J10" s="47"/>
      <c r="K10" s="48"/>
    </row>
    <row ht="246.5" r="11" spans="1:11" x14ac:dyDescent="0.35">
      <c r="A11" s="52">
        <v>2</v>
      </c>
      <c r="B11" s="49" t="s">
        <v>36</v>
      </c>
      <c r="C11" s="23">
        <v>8</v>
      </c>
      <c r="D11" s="8" t="s">
        <v>63</v>
      </c>
      <c r="E11" s="36" t="s">
        <v>5</v>
      </c>
      <c r="F11" s="36" t="s">
        <v>5</v>
      </c>
      <c r="G11" s="37" t="s">
        <v>7</v>
      </c>
      <c r="H11" s="36" t="s">
        <v>16</v>
      </c>
      <c r="I11" s="41" t="s">
        <v>13</v>
      </c>
      <c r="J11" s="38">
        <v>0</v>
      </c>
      <c r="K11" s="24">
        <f>J11*C11</f>
        <v>0</v>
      </c>
    </row>
    <row ht="26" r="12" spans="1:11" x14ac:dyDescent="0.35">
      <c r="A12" s="53"/>
      <c r="B12" s="50"/>
      <c r="C12" s="25">
        <v>8</v>
      </c>
      <c r="D12" s="7" t="s">
        <v>37</v>
      </c>
      <c r="E12" s="36" t="s">
        <v>5</v>
      </c>
      <c r="F12" s="36" t="s">
        <v>5</v>
      </c>
      <c r="G12" s="37" t="s">
        <v>7</v>
      </c>
      <c r="H12" s="36" t="s">
        <v>16</v>
      </c>
      <c r="I12" s="41" t="s">
        <v>14</v>
      </c>
      <c r="J12" s="38">
        <v>0</v>
      </c>
      <c r="K12" s="24">
        <f ref="K12:K14" si="1" t="shared">J12*C12</f>
        <v>0</v>
      </c>
    </row>
    <row customHeight="1" ht="56" r="13" spans="1:11" x14ac:dyDescent="0.35">
      <c r="A13" s="53"/>
      <c r="B13" s="50"/>
      <c r="C13" s="25">
        <v>8</v>
      </c>
      <c r="D13" s="7" t="s">
        <v>67</v>
      </c>
      <c r="E13" s="36" t="s">
        <v>5</v>
      </c>
      <c r="F13" s="36" t="s">
        <v>5</v>
      </c>
      <c r="G13" s="37" t="s">
        <v>7</v>
      </c>
      <c r="H13" s="36" t="s">
        <v>16</v>
      </c>
      <c r="I13" s="41" t="s">
        <v>14</v>
      </c>
      <c r="J13" s="38">
        <v>0</v>
      </c>
      <c r="K13" s="24">
        <f si="1" t="shared"/>
        <v>0</v>
      </c>
    </row>
    <row customHeight="1" ht="177" r="14" spans="1:11" x14ac:dyDescent="0.35">
      <c r="A14" s="54"/>
      <c r="B14" s="51"/>
      <c r="C14" s="23">
        <v>8</v>
      </c>
      <c r="D14" s="8" t="s">
        <v>41</v>
      </c>
      <c r="E14" s="36" t="s">
        <v>5</v>
      </c>
      <c r="F14" s="36" t="s">
        <v>5</v>
      </c>
      <c r="G14" s="37" t="s">
        <v>7</v>
      </c>
      <c r="H14" s="36" t="s">
        <v>16</v>
      </c>
      <c r="I14" s="41" t="s">
        <v>13</v>
      </c>
      <c r="J14" s="38">
        <v>0</v>
      </c>
      <c r="K14" s="24">
        <f si="1" t="shared"/>
        <v>0</v>
      </c>
    </row>
    <row customHeight="1" ht="65.5" r="15" spans="1:11" x14ac:dyDescent="0.35">
      <c r="A15" s="26">
        <v>3</v>
      </c>
      <c r="B15" s="25" t="s">
        <v>18</v>
      </c>
      <c r="C15" s="25">
        <v>1</v>
      </c>
      <c r="D15" s="8" t="s">
        <v>48</v>
      </c>
      <c r="E15" s="36" t="s">
        <v>5</v>
      </c>
      <c r="F15" s="36" t="s">
        <v>5</v>
      </c>
      <c r="G15" s="37" t="s">
        <v>7</v>
      </c>
      <c r="H15" s="36" t="s">
        <v>16</v>
      </c>
      <c r="I15" s="41" t="s">
        <v>13</v>
      </c>
      <c r="J15" s="38">
        <v>0</v>
      </c>
      <c r="K15" s="24">
        <f si="0" t="shared"/>
        <v>0</v>
      </c>
    </row>
    <row r="16" spans="1:11" x14ac:dyDescent="0.35">
      <c r="A16" s="26"/>
      <c r="B16" s="43" t="s">
        <v>28</v>
      </c>
      <c r="C16" s="44"/>
      <c r="D16" s="45"/>
      <c r="E16" s="16"/>
      <c r="F16" s="16"/>
      <c r="G16" s="11"/>
      <c r="H16" s="16"/>
      <c r="I16" s="15"/>
      <c r="J16" s="17"/>
      <c r="K16" s="27">
        <f>SUM(K11:K15)</f>
        <v>0</v>
      </c>
    </row>
    <row customHeight="1" ht="26.15" r="17" spans="1:11" x14ac:dyDescent="0.35">
      <c r="A17" s="46" t="s">
        <v>30</v>
      </c>
      <c r="B17" s="47"/>
      <c r="C17" s="47"/>
      <c r="D17" s="47"/>
      <c r="E17" s="47"/>
      <c r="F17" s="47"/>
      <c r="G17" s="47"/>
      <c r="H17" s="47"/>
      <c r="I17" s="47"/>
      <c r="J17" s="47"/>
      <c r="K17" s="48"/>
    </row>
    <row ht="232" r="18" spans="1:11" x14ac:dyDescent="0.35">
      <c r="A18" s="52">
        <v>4</v>
      </c>
      <c r="B18" s="49" t="s">
        <v>36</v>
      </c>
      <c r="C18" s="23">
        <v>8</v>
      </c>
      <c r="D18" s="8" t="s">
        <v>62</v>
      </c>
      <c r="E18" s="36" t="s">
        <v>5</v>
      </c>
      <c r="F18" s="36" t="s">
        <v>5</v>
      </c>
      <c r="G18" s="37" t="s">
        <v>7</v>
      </c>
      <c r="H18" s="36" t="s">
        <v>16</v>
      </c>
      <c r="I18" s="41" t="s">
        <v>13</v>
      </c>
      <c r="J18" s="38">
        <v>0</v>
      </c>
      <c r="K18" s="24">
        <f>J18*C18</f>
        <v>0</v>
      </c>
    </row>
    <row ht="26" r="19" spans="1:11" x14ac:dyDescent="0.35">
      <c r="A19" s="53"/>
      <c r="B19" s="50"/>
      <c r="C19" s="25">
        <v>8</v>
      </c>
      <c r="D19" s="7" t="s">
        <v>37</v>
      </c>
      <c r="E19" s="36" t="s">
        <v>5</v>
      </c>
      <c r="F19" s="36" t="s">
        <v>5</v>
      </c>
      <c r="G19" s="37" t="s">
        <v>7</v>
      </c>
      <c r="H19" s="36" t="s">
        <v>16</v>
      </c>
      <c r="I19" s="41" t="s">
        <v>14</v>
      </c>
      <c r="J19" s="38">
        <v>0</v>
      </c>
      <c r="K19" s="24">
        <f ref="K19:K21" si="2" t="shared">J19*C19</f>
        <v>0</v>
      </c>
    </row>
    <row customHeight="1" ht="60" r="20" spans="1:11" x14ac:dyDescent="0.35">
      <c r="A20" s="53"/>
      <c r="B20" s="50"/>
      <c r="C20" s="25">
        <v>8</v>
      </c>
      <c r="D20" s="7" t="s">
        <v>66</v>
      </c>
      <c r="E20" s="36" t="s">
        <v>5</v>
      </c>
      <c r="F20" s="36" t="s">
        <v>5</v>
      </c>
      <c r="G20" s="37" t="s">
        <v>7</v>
      </c>
      <c r="H20" s="36" t="s">
        <v>16</v>
      </c>
      <c r="I20" s="41" t="s">
        <v>14</v>
      </c>
      <c r="J20" s="38">
        <v>0</v>
      </c>
      <c r="K20" s="24">
        <f si="2" t="shared"/>
        <v>0</v>
      </c>
    </row>
    <row customHeight="1" ht="170.5" r="21" spans="1:11" x14ac:dyDescent="0.35">
      <c r="A21" s="54"/>
      <c r="B21" s="51"/>
      <c r="C21" s="23">
        <v>8</v>
      </c>
      <c r="D21" s="8" t="s">
        <v>41</v>
      </c>
      <c r="E21" s="36" t="s">
        <v>5</v>
      </c>
      <c r="F21" s="36" t="s">
        <v>5</v>
      </c>
      <c r="G21" s="37" t="s">
        <v>7</v>
      </c>
      <c r="H21" s="36" t="s">
        <v>16</v>
      </c>
      <c r="I21" s="41" t="s">
        <v>13</v>
      </c>
      <c r="J21" s="38">
        <v>0</v>
      </c>
      <c r="K21" s="24">
        <f si="2" t="shared"/>
        <v>0</v>
      </c>
    </row>
    <row customHeight="1" ht="39" r="22" spans="1:11" x14ac:dyDescent="0.35">
      <c r="A22" s="28">
        <v>5</v>
      </c>
      <c r="B22" s="25" t="s">
        <v>19</v>
      </c>
      <c r="C22" s="25">
        <v>1</v>
      </c>
      <c r="D22" s="7" t="s">
        <v>43</v>
      </c>
      <c r="E22" s="36" t="s">
        <v>5</v>
      </c>
      <c r="F22" s="36" t="s">
        <v>5</v>
      </c>
      <c r="G22" s="37" t="s">
        <v>7</v>
      </c>
      <c r="H22" s="36" t="s">
        <v>16</v>
      </c>
      <c r="I22" s="41" t="s">
        <v>13</v>
      </c>
      <c r="J22" s="38">
        <v>0</v>
      </c>
      <c r="K22" s="24">
        <f si="0" t="shared"/>
        <v>0</v>
      </c>
    </row>
    <row customHeight="1" ht="58" r="23" spans="1:11" x14ac:dyDescent="0.35">
      <c r="A23" s="26">
        <v>6</v>
      </c>
      <c r="B23" s="23" t="s">
        <v>10</v>
      </c>
      <c r="C23" s="23">
        <v>2</v>
      </c>
      <c r="D23" s="8" t="s">
        <v>49</v>
      </c>
      <c r="E23" s="36" t="s">
        <v>5</v>
      </c>
      <c r="F23" s="36" t="s">
        <v>5</v>
      </c>
      <c r="G23" s="37" t="s">
        <v>7</v>
      </c>
      <c r="H23" s="36" t="s">
        <v>16</v>
      </c>
      <c r="I23" s="41" t="s">
        <v>13</v>
      </c>
      <c r="J23" s="38">
        <v>0</v>
      </c>
      <c r="K23" s="24">
        <f si="0" t="shared"/>
        <v>0</v>
      </c>
    </row>
    <row r="24" spans="1:11" x14ac:dyDescent="0.35">
      <c r="A24" s="28"/>
      <c r="B24" s="43" t="s">
        <v>29</v>
      </c>
      <c r="C24" s="44"/>
      <c r="D24" s="45"/>
      <c r="E24" s="16"/>
      <c r="F24" s="16"/>
      <c r="G24" s="11"/>
      <c r="H24" s="16"/>
      <c r="I24" s="15"/>
      <c r="J24" s="17"/>
      <c r="K24" s="27">
        <f>SUM(K18:K23)</f>
        <v>0</v>
      </c>
    </row>
    <row customHeight="1" ht="29.15" r="25" spans="1:11" x14ac:dyDescent="0.35">
      <c r="A25" s="46" t="s">
        <v>34</v>
      </c>
      <c r="B25" s="47"/>
      <c r="C25" s="47"/>
      <c r="D25" s="47"/>
      <c r="E25" s="47"/>
      <c r="F25" s="47"/>
      <c r="G25" s="47"/>
      <c r="H25" s="47"/>
      <c r="I25" s="47"/>
      <c r="J25" s="47"/>
      <c r="K25" s="48"/>
    </row>
    <row customHeight="1" ht="230" r="26" spans="1:11" x14ac:dyDescent="0.35">
      <c r="A26" s="52">
        <v>7</v>
      </c>
      <c r="B26" s="49" t="s">
        <v>36</v>
      </c>
      <c r="C26" s="23">
        <v>1</v>
      </c>
      <c r="D26" s="8" t="s">
        <v>61</v>
      </c>
      <c r="E26" s="36" t="s">
        <v>5</v>
      </c>
      <c r="F26" s="36" t="s">
        <v>5</v>
      </c>
      <c r="G26" s="37" t="s">
        <v>7</v>
      </c>
      <c r="H26" s="36" t="s">
        <v>16</v>
      </c>
      <c r="I26" s="41" t="s">
        <v>13</v>
      </c>
      <c r="J26" s="38">
        <v>0</v>
      </c>
      <c r="K26" s="24">
        <f>J26*C26</f>
        <v>0</v>
      </c>
    </row>
    <row ht="26" r="27" spans="1:11" x14ac:dyDescent="0.35">
      <c r="A27" s="53"/>
      <c r="B27" s="50"/>
      <c r="C27" s="25">
        <v>1</v>
      </c>
      <c r="D27" s="7" t="s">
        <v>37</v>
      </c>
      <c r="E27" s="36" t="s">
        <v>5</v>
      </c>
      <c r="F27" s="36" t="s">
        <v>5</v>
      </c>
      <c r="G27" s="37" t="s">
        <v>7</v>
      </c>
      <c r="H27" s="36" t="s">
        <v>16</v>
      </c>
      <c r="I27" s="41" t="s">
        <v>14</v>
      </c>
      <c r="J27" s="38">
        <v>0</v>
      </c>
      <c r="K27" s="24">
        <f ref="K27:K29" si="3" t="shared">J27*C27</f>
        <v>0</v>
      </c>
    </row>
    <row customHeight="1" ht="58" r="28" spans="1:11" x14ac:dyDescent="0.35">
      <c r="A28" s="53"/>
      <c r="B28" s="50"/>
      <c r="C28" s="25">
        <v>1</v>
      </c>
      <c r="D28" s="7" t="s">
        <v>66</v>
      </c>
      <c r="E28" s="36" t="s">
        <v>5</v>
      </c>
      <c r="F28" s="36" t="s">
        <v>5</v>
      </c>
      <c r="G28" s="37" t="s">
        <v>7</v>
      </c>
      <c r="H28" s="36" t="s">
        <v>16</v>
      </c>
      <c r="I28" s="41" t="s">
        <v>14</v>
      </c>
      <c r="J28" s="38">
        <v>0</v>
      </c>
      <c r="K28" s="24">
        <f si="3" t="shared"/>
        <v>0</v>
      </c>
    </row>
    <row customHeight="1" ht="140.5" r="29" spans="1:11" x14ac:dyDescent="0.35">
      <c r="A29" s="54"/>
      <c r="B29" s="51"/>
      <c r="C29" s="23">
        <v>1</v>
      </c>
      <c r="D29" s="7" t="s">
        <v>59</v>
      </c>
      <c r="E29" s="36" t="s">
        <v>5</v>
      </c>
      <c r="F29" s="36" t="s">
        <v>5</v>
      </c>
      <c r="G29" s="37" t="s">
        <v>7</v>
      </c>
      <c r="H29" s="36" t="s">
        <v>16</v>
      </c>
      <c r="I29" s="41" t="s">
        <v>13</v>
      </c>
      <c r="J29" s="38">
        <v>0</v>
      </c>
      <c r="K29" s="24">
        <f si="3" t="shared"/>
        <v>0</v>
      </c>
    </row>
    <row customHeight="1" ht="38" r="30" spans="1:11" x14ac:dyDescent="0.35">
      <c r="A30" s="28">
        <v>8</v>
      </c>
      <c r="B30" s="25" t="s">
        <v>19</v>
      </c>
      <c r="C30" s="23">
        <v>1</v>
      </c>
      <c r="D30" s="7" t="s">
        <v>43</v>
      </c>
      <c r="E30" s="36" t="s">
        <v>5</v>
      </c>
      <c r="F30" s="36" t="s">
        <v>5</v>
      </c>
      <c r="G30" s="37" t="s">
        <v>7</v>
      </c>
      <c r="H30" s="36" t="s">
        <v>16</v>
      </c>
      <c r="I30" s="41" t="s">
        <v>13</v>
      </c>
      <c r="J30" s="38">
        <v>0</v>
      </c>
      <c r="K30" s="24">
        <f ref="K30:K31" si="4" t="shared">J30*C30</f>
        <v>0</v>
      </c>
    </row>
    <row customHeight="1" ht="55.5" r="31" spans="1:11" x14ac:dyDescent="0.35">
      <c r="A31" s="28">
        <v>9</v>
      </c>
      <c r="B31" s="25" t="s">
        <v>27</v>
      </c>
      <c r="C31" s="23">
        <v>1</v>
      </c>
      <c r="D31" s="8" t="s">
        <v>48</v>
      </c>
      <c r="E31" s="36" t="s">
        <v>5</v>
      </c>
      <c r="F31" s="36" t="s">
        <v>5</v>
      </c>
      <c r="G31" s="37" t="s">
        <v>7</v>
      </c>
      <c r="H31" s="36" t="s">
        <v>16</v>
      </c>
      <c r="I31" s="41" t="s">
        <v>13</v>
      </c>
      <c r="J31" s="38">
        <v>0</v>
      </c>
      <c r="K31" s="24">
        <f si="4" t="shared"/>
        <v>0</v>
      </c>
    </row>
    <row customHeight="1" ht="14.5" r="32" spans="1:11" x14ac:dyDescent="0.35">
      <c r="A32" s="28"/>
      <c r="B32" s="43" t="s">
        <v>35</v>
      </c>
      <c r="C32" s="44"/>
      <c r="D32" s="44"/>
      <c r="E32" s="44"/>
      <c r="F32" s="44"/>
      <c r="G32" s="44"/>
      <c r="H32" s="44"/>
      <c r="I32" s="45"/>
      <c r="J32" s="17"/>
      <c r="K32" s="27">
        <f>SUM(K26:K31)</f>
        <v>0</v>
      </c>
    </row>
    <row customHeight="1" ht="23.15" r="33" spans="1:12" x14ac:dyDescent="0.35">
      <c r="A33" s="46" t="s">
        <v>57</v>
      </c>
      <c r="B33" s="47"/>
      <c r="C33" s="47"/>
      <c r="D33" s="47"/>
      <c r="E33" s="47"/>
      <c r="F33" s="47"/>
      <c r="G33" s="47"/>
      <c r="H33" s="47"/>
      <c r="I33" s="47"/>
      <c r="J33" s="47"/>
      <c r="K33" s="48"/>
    </row>
    <row customHeight="1" ht="21" r="34" spans="1:12" x14ac:dyDescent="0.35">
      <c r="A34" s="28"/>
      <c r="B34" s="43" t="s">
        <v>25</v>
      </c>
      <c r="C34" s="44"/>
      <c r="D34" s="45"/>
      <c r="E34" s="19"/>
      <c r="F34" s="19"/>
      <c r="G34" s="20"/>
      <c r="H34" s="19"/>
      <c r="I34" s="21"/>
      <c r="J34" s="22"/>
      <c r="K34" s="29"/>
    </row>
    <row ht="232" r="35" spans="1:12" x14ac:dyDescent="0.35">
      <c r="A35" s="28">
        <v>10</v>
      </c>
      <c r="B35" s="23" t="s">
        <v>20</v>
      </c>
      <c r="C35" s="23">
        <v>1</v>
      </c>
      <c r="D35" s="7" t="s">
        <v>60</v>
      </c>
      <c r="E35" s="36" t="s">
        <v>5</v>
      </c>
      <c r="F35" s="36" t="s">
        <v>5</v>
      </c>
      <c r="G35" s="37" t="s">
        <v>7</v>
      </c>
      <c r="H35" s="36" t="s">
        <v>16</v>
      </c>
      <c r="I35" s="41" t="s">
        <v>13</v>
      </c>
      <c r="J35" s="38">
        <v>0</v>
      </c>
      <c r="K35" s="24">
        <f ref="K35:K38" si="5" t="shared">J35*C35</f>
        <v>0</v>
      </c>
    </row>
    <row customHeight="1" ht="87" r="36" spans="1:12" x14ac:dyDescent="0.35">
      <c r="A36" s="28">
        <v>11</v>
      </c>
      <c r="B36" s="23" t="s">
        <v>38</v>
      </c>
      <c r="C36" s="23">
        <v>2</v>
      </c>
      <c r="D36" s="7" t="s">
        <v>45</v>
      </c>
      <c r="E36" s="36" t="s">
        <v>5</v>
      </c>
      <c r="F36" s="36" t="s">
        <v>5</v>
      </c>
      <c r="G36" s="37" t="s">
        <v>7</v>
      </c>
      <c r="H36" s="36" t="s">
        <v>16</v>
      </c>
      <c r="I36" s="41" t="s">
        <v>13</v>
      </c>
      <c r="J36" s="38">
        <v>0</v>
      </c>
      <c r="K36" s="24">
        <f si="5" t="shared"/>
        <v>0</v>
      </c>
    </row>
    <row customHeight="1" ht="57" r="37" spans="1:12" x14ac:dyDescent="0.35">
      <c r="A37" s="28">
        <v>12</v>
      </c>
      <c r="B37" s="23" t="s">
        <v>11</v>
      </c>
      <c r="C37" s="23">
        <v>1</v>
      </c>
      <c r="D37" s="7" t="s">
        <v>21</v>
      </c>
      <c r="E37" s="36" t="s">
        <v>5</v>
      </c>
      <c r="F37" s="36" t="s">
        <v>5</v>
      </c>
      <c r="G37" s="37" t="s">
        <v>7</v>
      </c>
      <c r="H37" s="36" t="s">
        <v>16</v>
      </c>
      <c r="I37" s="41" t="s">
        <v>13</v>
      </c>
      <c r="J37" s="38">
        <v>0</v>
      </c>
      <c r="K37" s="24">
        <f si="5" t="shared"/>
        <v>0</v>
      </c>
    </row>
    <row customHeight="1" ht="57" r="38" spans="1:12" x14ac:dyDescent="0.35">
      <c r="A38" s="28">
        <v>13</v>
      </c>
      <c r="B38" s="23" t="s">
        <v>22</v>
      </c>
      <c r="C38" s="23">
        <v>1</v>
      </c>
      <c r="D38" s="7" t="s">
        <v>23</v>
      </c>
      <c r="E38" s="36" t="s">
        <v>5</v>
      </c>
      <c r="F38" s="36" t="s">
        <v>5</v>
      </c>
      <c r="G38" s="37" t="s">
        <v>7</v>
      </c>
      <c r="H38" s="36" t="s">
        <v>16</v>
      </c>
      <c r="I38" s="41" t="s">
        <v>13</v>
      </c>
      <c r="J38" s="38">
        <v>0</v>
      </c>
      <c r="K38" s="24">
        <f si="5" t="shared"/>
        <v>0</v>
      </c>
    </row>
    <row customHeight="1" ht="86" r="39" spans="1:12" x14ac:dyDescent="0.35">
      <c r="A39" s="28">
        <v>14</v>
      </c>
      <c r="B39" s="23" t="s">
        <v>24</v>
      </c>
      <c r="C39" s="23">
        <v>1</v>
      </c>
      <c r="D39" s="7" t="s">
        <v>44</v>
      </c>
      <c r="E39" s="36" t="s">
        <v>5</v>
      </c>
      <c r="F39" s="36" t="s">
        <v>5</v>
      </c>
      <c r="G39" s="37" t="s">
        <v>7</v>
      </c>
      <c r="H39" s="36" t="s">
        <v>16</v>
      </c>
      <c r="I39" s="41" t="s">
        <v>13</v>
      </c>
      <c r="J39" s="38">
        <v>0</v>
      </c>
      <c r="K39" s="24">
        <f si="0" t="shared"/>
        <v>0</v>
      </c>
    </row>
    <row customHeight="1" ht="24.65" r="40" spans="1:12" x14ac:dyDescent="0.35">
      <c r="A40" s="28"/>
      <c r="B40" s="43" t="s">
        <v>42</v>
      </c>
      <c r="C40" s="44"/>
      <c r="D40" s="45"/>
      <c r="E40" s="19"/>
      <c r="F40" s="19"/>
      <c r="G40" s="20"/>
      <c r="H40" s="19"/>
      <c r="I40" s="41"/>
      <c r="J40" s="22"/>
      <c r="K40" s="24"/>
    </row>
    <row customHeight="1" ht="353.5" r="41" spans="1:12" x14ac:dyDescent="0.35">
      <c r="A41" s="28">
        <v>15</v>
      </c>
      <c r="B41" s="23" t="s">
        <v>40</v>
      </c>
      <c r="C41" s="23">
        <v>1</v>
      </c>
      <c r="D41" s="8" t="s">
        <v>64</v>
      </c>
      <c r="E41" s="36" t="s">
        <v>5</v>
      </c>
      <c r="F41" s="36" t="s">
        <v>5</v>
      </c>
      <c r="G41" s="37" t="s">
        <v>7</v>
      </c>
      <c r="H41" s="36" t="s">
        <v>16</v>
      </c>
      <c r="I41" s="41" t="s">
        <v>13</v>
      </c>
      <c r="J41" s="38">
        <v>0</v>
      </c>
      <c r="K41" s="24">
        <f>J41*C41</f>
        <v>0</v>
      </c>
    </row>
    <row customHeight="1" ht="366.5" r="42" spans="1:12" x14ac:dyDescent="0.35">
      <c r="A42" s="28">
        <v>16</v>
      </c>
      <c r="B42" s="23" t="s">
        <v>40</v>
      </c>
      <c r="C42" s="23">
        <v>1</v>
      </c>
      <c r="D42" s="8" t="s">
        <v>65</v>
      </c>
      <c r="E42" s="36" t="s">
        <v>5</v>
      </c>
      <c r="F42" s="36" t="s">
        <v>5</v>
      </c>
      <c r="G42" s="37" t="s">
        <v>7</v>
      </c>
      <c r="H42" s="36" t="s">
        <v>16</v>
      </c>
      <c r="I42" s="41" t="s">
        <v>13</v>
      </c>
      <c r="J42" s="38">
        <v>0</v>
      </c>
      <c r="K42" s="24">
        <f>J42*C42</f>
        <v>0</v>
      </c>
    </row>
    <row customHeight="1" ht="177" r="43" spans="1:12" x14ac:dyDescent="0.35">
      <c r="A43" s="28">
        <v>17</v>
      </c>
      <c r="B43" s="23" t="s">
        <v>39</v>
      </c>
      <c r="C43" s="23">
        <v>15</v>
      </c>
      <c r="D43" s="8" t="s">
        <v>41</v>
      </c>
      <c r="E43" s="36" t="s">
        <v>5</v>
      </c>
      <c r="F43" s="36" t="s">
        <v>5</v>
      </c>
      <c r="G43" s="37" t="s">
        <v>7</v>
      </c>
      <c r="H43" s="36" t="s">
        <v>16</v>
      </c>
      <c r="I43" s="41" t="s">
        <v>13</v>
      </c>
      <c r="J43" s="38">
        <v>0</v>
      </c>
      <c r="K43" s="24">
        <f ref="K43:K44" si="6" t="shared">J43*C43</f>
        <v>0</v>
      </c>
    </row>
    <row customHeight="1" ht="41" r="44" spans="1:12" x14ac:dyDescent="0.35">
      <c r="A44" s="28">
        <v>18</v>
      </c>
      <c r="B44" s="23" t="s">
        <v>47</v>
      </c>
      <c r="C44" s="23">
        <v>15</v>
      </c>
      <c r="D44" s="8" t="s">
        <v>46</v>
      </c>
      <c r="E44" s="36" t="s">
        <v>5</v>
      </c>
      <c r="F44" s="36" t="s">
        <v>5</v>
      </c>
      <c r="G44" s="37" t="s">
        <v>7</v>
      </c>
      <c r="H44" s="36" t="s">
        <v>16</v>
      </c>
      <c r="I44" s="41" t="s">
        <v>13</v>
      </c>
      <c r="J44" s="38">
        <v>0</v>
      </c>
      <c r="K44" s="24">
        <f si="6" t="shared"/>
        <v>0</v>
      </c>
    </row>
    <row customHeight="1" ht="14.5" r="45" spans="1:12" x14ac:dyDescent="0.35">
      <c r="A45" s="14"/>
      <c r="B45" s="63" t="s">
        <v>26</v>
      </c>
      <c r="C45" s="64"/>
      <c r="D45" s="64"/>
      <c r="E45" s="64"/>
      <c r="F45" s="64"/>
      <c r="G45" s="64"/>
      <c r="H45" s="64"/>
      <c r="I45" s="65"/>
      <c r="J45" s="17"/>
      <c r="K45" s="18">
        <f>SUM(K35:K44)</f>
        <v>0</v>
      </c>
    </row>
    <row customHeight="1" ht="22.5" r="46" spans="1:12" x14ac:dyDescent="0.35">
      <c r="A46" s="46" t="s">
        <v>53</v>
      </c>
      <c r="B46" s="47"/>
      <c r="C46" s="47"/>
      <c r="D46" s="47"/>
      <c r="E46" s="47"/>
      <c r="F46" s="47"/>
      <c r="G46" s="47"/>
      <c r="H46" s="47"/>
      <c r="I46" s="47"/>
      <c r="J46" s="47"/>
      <c r="K46" s="48"/>
    </row>
    <row customHeight="1" ht="60" r="47" spans="1:12" x14ac:dyDescent="0.35">
      <c r="A47" s="30">
        <v>19</v>
      </c>
      <c r="B47" s="32" t="s">
        <v>52</v>
      </c>
      <c r="C47" s="31" t="s">
        <v>50</v>
      </c>
      <c r="D47" s="31" t="s">
        <v>51</v>
      </c>
      <c r="E47" s="66"/>
      <c r="F47" s="67"/>
      <c r="G47" s="67"/>
      <c r="H47" s="67"/>
      <c r="I47" s="68"/>
      <c r="J47" s="38">
        <v>0</v>
      </c>
      <c r="K47" s="33">
        <f>J47</f>
        <v>0</v>
      </c>
    </row>
    <row customFormat="1" customHeight="1" ht="29.15" r="48" s="2" spans="1:12" x14ac:dyDescent="0.35">
      <c r="A48" s="60" t="s">
        <v>17</v>
      </c>
      <c r="B48" s="60"/>
      <c r="C48" s="60"/>
      <c r="D48" s="60"/>
      <c r="E48" s="60"/>
      <c r="F48" s="60"/>
      <c r="G48" s="60"/>
      <c r="H48" s="60"/>
      <c r="I48" s="60"/>
      <c r="J48" s="60"/>
      <c r="K48" s="34">
        <f>K45+K32+K24+K16+K9+K47</f>
        <v>0</v>
      </c>
      <c r="L48" s="6"/>
    </row>
    <row customFormat="1" customHeight="1" ht="27" r="49" s="2" spans="1:11" x14ac:dyDescent="0.35">
      <c r="A49" s="62" t="s">
        <v>54</v>
      </c>
      <c r="B49" s="62"/>
      <c r="C49" s="62"/>
      <c r="D49" s="62"/>
      <c r="E49" s="62"/>
      <c r="F49" s="62"/>
      <c r="G49" s="62"/>
      <c r="H49" s="62"/>
      <c r="I49" s="62"/>
      <c r="J49" s="62"/>
      <c r="K49" s="35">
        <f>K48*1.21</f>
        <v>0</v>
      </c>
    </row>
    <row customFormat="1" customHeight="1" ht="17.149999999999999" r="50" s="2" spans="1:11" x14ac:dyDescent="0.3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customFormat="1" r="51" s="2" spans="1:11" x14ac:dyDescent="0.35">
      <c r="A51" s="1"/>
      <c r="B51" s="4"/>
      <c r="C51" s="4"/>
      <c r="D51" s="5"/>
      <c r="E51" s="10"/>
      <c r="F51" s="10"/>
      <c r="G51" s="10"/>
      <c r="H51" s="10"/>
      <c r="I51" s="10"/>
      <c r="J51" s="10"/>
      <c r="K51" s="3"/>
    </row>
    <row customFormat="1" r="52" s="2" spans="1:11" x14ac:dyDescent="0.35">
      <c r="A52" s="40"/>
      <c r="B52" s="39" t="s">
        <v>55</v>
      </c>
      <c r="C52" s="39"/>
      <c r="D52" s="39"/>
      <c r="E52" s="39"/>
      <c r="F52" s="39"/>
      <c r="G52" s="10"/>
      <c r="H52" s="10"/>
      <c r="I52" s="10"/>
      <c r="J52" s="10"/>
      <c r="K52" s="3"/>
    </row>
    <row customFormat="1" r="53" s="2" spans="1:11" x14ac:dyDescent="0.35">
      <c r="B53" s="39"/>
      <c r="C53" s="39"/>
      <c r="D53" s="39"/>
      <c r="E53" s="39"/>
      <c r="F53" s="39"/>
      <c r="G53" s="10"/>
      <c r="H53" s="10"/>
      <c r="I53" s="10"/>
      <c r="J53" s="10"/>
      <c r="K53" s="3"/>
    </row>
    <row customFormat="1" customHeight="1" ht="35.5" r="54" s="2" spans="1:11" x14ac:dyDescent="0.35">
      <c r="A54" s="69" t="s">
        <v>69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customFormat="1" r="55" s="2" spans="1:11" x14ac:dyDescent="0.35">
      <c r="E55" s="10"/>
      <c r="F55" s="10"/>
      <c r="G55" s="10"/>
      <c r="H55" s="10"/>
      <c r="I55" s="10"/>
      <c r="J55" s="10"/>
    </row>
    <row r="56" spans="1:11" x14ac:dyDescent="0.35">
      <c r="A56" s="42" t="s">
        <v>56</v>
      </c>
    </row>
  </sheetData>
  <customSheetViews>
    <customSheetView guid="{CA801370-898A-478D-810B-C63943B31FB3}" scale="55" topLeftCell="A31">
      <selection activeCell="O35" sqref="O35"/>
      <pageMargins bottom="0.78740157499999996" footer="0.3" header="0.3" left="0.7" right="0.7" top="0.78740157499999996"/>
      <pageSetup orientation="landscape" paperSize="9" r:id="rId1" scale="51"/>
    </customSheetView>
    <customSheetView guid="{D2222C37-CBE1-4444-BE25-E9D9D0C82BAC}" scale="85" topLeftCell="A37">
      <selection activeCell="D5" sqref="D5"/>
      <pageMargins bottom="0.78740157499999996" footer="0.3" header="0.3" left="0.7" right="0.7" top="0.78740157499999996"/>
      <pageSetup orientation="landscape" paperSize="9" r:id="rId2" scale="51"/>
    </customSheetView>
    <customSheetView guid="{0ACC7F27-535C-4AB8-A6A7-3046EC82F643}" scale="70" topLeftCell="A34">
      <selection activeCell="F51" sqref="F51"/>
      <pageMargins bottom="0.78740157499999996" footer="0.3" header="0.3" left="0.7" right="0.7" top="0.78740157499999996"/>
      <pageSetup orientation="landscape" paperSize="9" r:id="rId3" scale="51"/>
    </customSheetView>
  </customSheetViews>
  <mergeCells count="27">
    <mergeCell ref="A54:K54"/>
    <mergeCell ref="A26:A29"/>
    <mergeCell ref="B26:B29"/>
    <mergeCell ref="A48:J48"/>
    <mergeCell ref="A50:K50"/>
    <mergeCell ref="A49:J49"/>
    <mergeCell ref="B34:D34"/>
    <mergeCell ref="B40:D40"/>
    <mergeCell ref="A33:K33"/>
    <mergeCell ref="B32:I32"/>
    <mergeCell ref="B45:I45"/>
    <mergeCell ref="A46:K46"/>
    <mergeCell ref="E47:I47"/>
    <mergeCell ref="A1:K2"/>
    <mergeCell ref="A4:K4"/>
    <mergeCell ref="A10:K10"/>
    <mergeCell ref="B16:D16"/>
    <mergeCell ref="B18:B21"/>
    <mergeCell ref="A17:K17"/>
    <mergeCell ref="B24:D24"/>
    <mergeCell ref="A25:K25"/>
    <mergeCell ref="B5:B8"/>
    <mergeCell ref="A5:A8"/>
    <mergeCell ref="A11:A14"/>
    <mergeCell ref="B11:B14"/>
    <mergeCell ref="A18:A21"/>
    <mergeCell ref="B9:I9"/>
  </mergeCells>
  <pageMargins bottom="0.78740157499999996" footer="0.3" header="0.3" left="0.7" right="0.7" top="0.78740157499999996"/>
  <pageSetup orientation="landscape" paperSize="9" r:id="rId4" scale="5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"/>
  <sheetViews>
    <sheetView workbookViewId="0"/>
  </sheetViews>
  <sheetFormatPr defaultRowHeight="14.5" x14ac:dyDescent="0.35"/>
  <sheetData/>
  <customSheetViews>
    <customSheetView guid="{CA801370-898A-478D-810B-C63943B31FB3}">
      <pageMargins bottom="0.78740157499999996" footer="0.3" header="0.3" left="0.7" right="0.7" top="0.78740157499999996"/>
    </customSheetView>
    <customSheetView guid="{D2222C37-CBE1-4444-BE25-E9D9D0C82BAC}">
      <pageMargins bottom="0.78740157499999996" footer="0.3" header="0.3" left="0.7" right="0.7" top="0.78740157499999996"/>
    </customSheetView>
    <customSheetView guid="{0ACC7F27-535C-4AB8-A6A7-3046EC82F643}">
      <pageMargins bottom="0.78740157499999996" footer="0.3" header="0.3" left="0.7" right="0.7" top="0.78740157499999996"/>
    </customSheetView>
  </customSheetViews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IT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2018-08-24T08:14:38Z</dcterms:created>
  <cp:lastPrinted>2018-08-28T08:40:18Z</cp:lastPrinted>
  <dcterms:modified xsi:type="dcterms:W3CDTF">2020-04-30T09:22:07Z</dcterms:modified>
</cp:coreProperties>
</file>