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comments+xml" PartName="/xl/comments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3001"/>
  <workbookPr defaultThemeVersion="166925"/>
  <mc:AlternateContent>
    <mc:Choice Requires="x15">
      <x15ac:absPath xmlns:x15ac="http://schemas.microsoft.com/office/spreadsheetml/2010/11/ac" url="C:\Users\42072\Desktop\Pro Žanet od Marti\Výběrové řízení\AFC Servis DC a.s. - OPZ\Přílohy ZD\"/>
    </mc:Choice>
  </mc:AlternateContent>
  <xr:revisionPtr documentId="13_ncr:1_{385041D2-044D-494F-AF67-D23AEFD2BB46}" revIDLastSave="0" xr10:uidLastSave="{00000000-0000-0000-0000-000000000000}" xr6:coauthVersionLast="45" xr6:coauthVersionMax="45"/>
  <bookViews>
    <workbookView windowHeight="15840" windowWidth="29040" xWindow="28680" xr2:uid="{00000000-000D-0000-FFFF-FFFF00000000}" yWindow="-120"/>
  </bookViews>
  <sheets>
    <sheet name="PLÁN VZDĚLÁVÁNÍ" r:id="rId1" sheetId="1"/>
  </sheets>
  <definedNames>
    <definedName hidden="1" localSheetId="0" name="_xlnm._FilterDatabase">'PLÁN VZDĚLÁVÁNÍ'!$A$1:$J$51</definedName>
  </definedNames>
  <calcPr calcId="18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i="1" l="1" r="J50"/>
  <c i="1" r="J49" s="1"/>
  <c i="1" r="J46"/>
  <c i="1" r="J45" s="1"/>
  <c i="1" r="J26"/>
  <c i="1" r="J25"/>
  <c i="1" l="1" r="J24"/>
  <c i="1" r="C51"/>
  <c i="1" r="B51"/>
  <c i="1" l="1" r="J31"/>
  <c i="1" r="J34"/>
  <c i="1" r="J48"/>
  <c i="1" r="J47" s="1"/>
  <c i="1" r="J37"/>
  <c i="1" r="J40"/>
  <c i="1" r="J43"/>
  <c i="1" r="J29"/>
  <c i="1" r="J35"/>
  <c i="1" r="J28"/>
  <c i="1" r="J41"/>
  <c i="1" r="J44"/>
  <c i="1" r="J38"/>
  <c i="1" r="J32"/>
  <c i="1" r="J20"/>
  <c i="1" r="J21"/>
  <c i="1" r="J22"/>
  <c i="1" r="J23"/>
  <c i="1" r="J19"/>
  <c i="1" r="J7"/>
  <c i="1" r="J8"/>
  <c i="1" r="J9"/>
  <c i="1" r="J10"/>
  <c i="1" r="J11"/>
  <c i="1" r="J12"/>
  <c i="1" r="J13"/>
  <c i="1" r="J14"/>
  <c i="1" r="J15"/>
  <c i="1" r="J16"/>
  <c i="1" r="J17"/>
  <c i="1" r="J6"/>
  <c i="1" r="J4"/>
  <c i="1" r="J3"/>
  <c i="1" l="1" r="J36"/>
  <c i="1" r="J33"/>
  <c i="1" r="J27"/>
  <c i="1" r="J39"/>
  <c i="1" r="J30"/>
  <c i="1" r="J42"/>
  <c i="1" r="J18"/>
  <c i="1" r="J5"/>
  <c i="1" r="J2"/>
  <c i="1" l="1" r="J5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Žaneta Vašková</author>
  </authors>
  <commentList>
    <comment authorId="0" ref="J1" shapeId="0" xr:uid="{00000000-0006-0000-0000-000001000000}">
      <text>
        <r>
          <rPr>
            <b/>
            <sz val="9"/>
            <color indexed="81"/>
            <rFont val="Tahoma"/>
            <family val="2"/>
            <charset val="238"/>
          </rPr>
          <t>Žaneta Vašková:</t>
        </r>
        <r>
          <rPr>
            <sz val="9"/>
            <color indexed="81"/>
            <rFont val="Tahoma"/>
            <family val="2"/>
            <charset val="238"/>
          </rPr>
          <t xml:space="preserve">
vzorec ok? Počet skupin x cena za jednotku</t>
        </r>
      </text>
    </comment>
  </commentList>
</comments>
</file>

<file path=xl/sharedStrings.xml><?xml version="1.0" encoding="utf-8"?>
<sst xmlns="http://schemas.openxmlformats.org/spreadsheetml/2006/main" count="168" uniqueCount="64">
  <si>
    <t>Název kurzu</t>
  </si>
  <si>
    <t>Počet skupin</t>
  </si>
  <si>
    <t>Počet osob pro otevřený kurz</t>
  </si>
  <si>
    <t>otevřený/uzavřený kurz</t>
  </si>
  <si>
    <t>Cena celkem</t>
  </si>
  <si>
    <t>Dílčí část 1 - Obecné IT</t>
  </si>
  <si>
    <t xml:space="preserve">MS Office Excel </t>
  </si>
  <si>
    <t xml:space="preserve">MS Word </t>
  </si>
  <si>
    <t>Dílčí část 2 - Měkké a manažerské dovednosti</t>
  </si>
  <si>
    <t xml:space="preserve">Obchodní dovednosti </t>
  </si>
  <si>
    <t xml:space="preserve">Obchodní jednání </t>
  </si>
  <si>
    <t xml:space="preserve">Týmová spolupráce </t>
  </si>
  <si>
    <t xml:space="preserve">Novinky v daních a účetnictví </t>
  </si>
  <si>
    <t xml:space="preserve">Ekonomické minimum/základy </t>
  </si>
  <si>
    <t xml:space="preserve">Kalkulace nákladů </t>
  </si>
  <si>
    <t xml:space="preserve">Obsluha manipulačních vozíků </t>
  </si>
  <si>
    <t xml:space="preserve">Vazač břemen </t>
  </si>
  <si>
    <t xml:space="preserve">Výškové práce </t>
  </si>
  <si>
    <t xml:space="preserve">Lešenáři </t>
  </si>
  <si>
    <t xml:space="preserve">Opakovací školení obsluhy manipulačních vozíků </t>
  </si>
  <si>
    <t>Opakovací školení lešenářů</t>
  </si>
  <si>
    <t>CELKEM</t>
  </si>
  <si>
    <t>uzavřený</t>
  </si>
  <si>
    <t>Cena bez DPH / osobu otevřený kurz</t>
  </si>
  <si>
    <t>Cena bez DPH za uzavřený kurz (1 skupina)</t>
  </si>
  <si>
    <t>xxxx</t>
  </si>
  <si>
    <t xml:space="preserve">Místo realizace otevřený kurs
 </t>
  </si>
  <si>
    <t xml:space="preserve">Vyjednávání a argumentace </t>
  </si>
  <si>
    <t xml:space="preserve">Efektivní komunikace </t>
  </si>
  <si>
    <t xml:space="preserve">Hodnocení zaměstnanců </t>
  </si>
  <si>
    <t xml:space="preserve">Jednání a vyjednávání </t>
  </si>
  <si>
    <t xml:space="preserve">Konfliktní situace </t>
  </si>
  <si>
    <t xml:space="preserve">Motivace zaměstnanců </t>
  </si>
  <si>
    <t>Postupy výběru zaměstnanců</t>
  </si>
  <si>
    <t xml:space="preserve">Vnitrofiremní komunikace </t>
  </si>
  <si>
    <t xml:space="preserve">Zvyšování výkonnosti </t>
  </si>
  <si>
    <t>Dílčí část 3 - Účetní, ekonomické a právní kurzy</t>
  </si>
  <si>
    <t xml:space="preserve">Daň z přidané hodnoty </t>
  </si>
  <si>
    <t xml:space="preserve">Hmotný a nehmotný majetek </t>
  </si>
  <si>
    <t>Dílčí část 4  Technické a jiné odborné vzdělávání</t>
  </si>
  <si>
    <t>Dílčí část 5  Technické a jiné odborné vzdělávání</t>
  </si>
  <si>
    <t xml:space="preserve">Opakovací školení vazači </t>
  </si>
  <si>
    <t xml:space="preserve">Opakovací školení odborné způsobilosti v elektrotechnice dle vyhlášky č. 50/1978 Sb. </t>
  </si>
  <si>
    <t xml:space="preserve">Opakovací školení na obsluhu motorových pil a křovinořezů </t>
  </si>
  <si>
    <t xml:space="preserve">Opakovací školení obsluhy stavebních strojů </t>
  </si>
  <si>
    <t xml:space="preserve">Opakovací školení obsluhy hydraulických ruk </t>
  </si>
  <si>
    <t xml:space="preserve">Obsluha motorové řetězové pily a křovinořezu </t>
  </si>
  <si>
    <t xml:space="preserve">Základní kurz obsluhy stavebních strojů </t>
  </si>
  <si>
    <t xml:space="preserve">Obsluha hydraulické ruky </t>
  </si>
  <si>
    <t xml:space="preserve">Řidičské oprávnění skupiny C (rozšíření z B na C) </t>
  </si>
  <si>
    <t>Dílčí část 6  Technické a jiné odborné vzdělávání</t>
  </si>
  <si>
    <t>Dílčí část 7  Technické a jiné odborné vzdělávání</t>
  </si>
  <si>
    <t>Dílčí část 8  Technické a jiné odborné vzdělávání</t>
  </si>
  <si>
    <t>Dílčí část 9  Technické a jiné odborné vzdělávání</t>
  </si>
  <si>
    <t>Dílčí část 10  Technické a jiné odborné vzdělávání</t>
  </si>
  <si>
    <t>mimo Prahu</t>
  </si>
  <si>
    <t>otevřený</t>
  </si>
  <si>
    <t>Svařování – základní kurzy (CO)</t>
  </si>
  <si>
    <t>Svařování kurzy dle platné normy (elektro)</t>
  </si>
  <si>
    <t>Předpokládaný počet osob celkem</t>
  </si>
  <si>
    <t>Předpokládaný počet hodin na skupinu a kurs</t>
  </si>
  <si>
    <t>Dílčí část 12 Technické a jiné odborné vzdělávání</t>
  </si>
  <si>
    <t>Dílčí část 13 Technické a jiné odborné vzdělávání</t>
  </si>
  <si>
    <t>Dílčí část 11 Technické a jiné odborné vzdělávání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</si>
</sst>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rgb="FF000000"/>
      <name val="Calibri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1"/>
      <color theme="1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rgb="FFFFCC99"/>
      </patternFill>
    </fill>
    <fill>
      <patternFill patternType="solid">
        <fgColor rgb="FF66FF66"/>
        <bgColor rgb="FFFFCC99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borderId="0" fillId="0" fontId="0" numFmtId="0"/>
    <xf applyAlignment="0" applyBorder="0" applyFill="0" applyFont="0" applyProtection="0" borderId="0" fillId="0" fontId="5" numFmtId="44"/>
  </cellStyleXfs>
  <cellXfs count="46">
    <xf borderId="0" fillId="0" fontId="0" numFmtId="0" xfId="0"/>
    <xf applyAlignment="1" applyBorder="1" applyFill="1" borderId="3" fillId="2" fontId="0" numFmtId="0" xfId="0">
      <alignment horizontal="center"/>
    </xf>
    <xf applyBorder="1" applyFill="1" borderId="3" fillId="2" fontId="0" numFmtId="0" xfId="0"/>
    <xf applyAlignment="1" applyBorder="1" applyFill="1" borderId="1" fillId="2" fontId="0" numFmtId="0" xfId="0">
      <alignment horizontal="center"/>
    </xf>
    <xf applyBorder="1" applyFill="1" borderId="1" fillId="2" fontId="0" numFmtId="0" xfId="0"/>
    <xf applyAlignment="1" applyBorder="1" applyFill="1" applyProtection="1" borderId="3" fillId="4" fontId="0" numFmtId="0" xfId="0">
      <alignment horizontal="center"/>
      <protection locked="0"/>
    </xf>
    <xf applyAlignment="1" applyBorder="1" applyProtection="1" borderId="3" fillId="0" fontId="0" numFmtId="0" xfId="0">
      <alignment horizontal="center"/>
      <protection locked="0"/>
    </xf>
    <xf applyAlignment="1" borderId="0" fillId="0" fontId="0" numFmtId="0" xfId="0">
      <alignment horizontal="center"/>
    </xf>
    <xf applyAlignment="1" applyBorder="1" applyFill="1" applyFont="1" borderId="2" fillId="8" fontId="2" numFmtId="0" xfId="0">
      <alignment horizontal="center" vertical="center" wrapText="1"/>
    </xf>
    <xf borderId="0" fillId="0" fontId="0" numFmtId="0" xfId="0"/>
    <xf applyAlignment="1" applyBorder="1" applyFill="1" applyFont="1" applyNumberFormat="1" borderId="6" fillId="9" fontId="1" numFmtId="3" xfId="0">
      <alignment horizontal="center"/>
    </xf>
    <xf applyAlignment="1" applyBorder="1" applyFill="1" applyFont="1" applyNumberFormat="1" borderId="8" fillId="9" fontId="1" numFmtId="3" xfId="0">
      <alignment horizontal="center"/>
    </xf>
    <xf applyAlignment="1" applyBorder="1" applyFill="1" applyProtection="1" borderId="3" fillId="2" fontId="0" numFmtId="0" xfId="0">
      <alignment horizontal="center"/>
      <protection locked="0"/>
    </xf>
    <xf applyAlignment="1" applyBorder="1" applyFill="1" applyFont="1" applyProtection="1" borderId="2" fillId="7" fontId="2" numFmtId="0" xfId="0">
      <alignment horizontal="center" vertical="center" wrapText="1"/>
      <protection hidden="1"/>
    </xf>
    <xf applyAlignment="1" applyBorder="1" applyFill="1" applyProtection="1" borderId="3" fillId="2" fontId="0" numFmtId="0" xfId="0">
      <alignment horizontal="center"/>
      <protection hidden="1"/>
    </xf>
    <xf applyAlignment="1" applyBorder="1" applyProtection="1" borderId="3" fillId="0" fontId="0" numFmtId="0" xfId="0">
      <alignment horizontal="center"/>
      <protection hidden="1"/>
    </xf>
    <xf applyAlignment="1" applyBorder="1" applyFill="1" applyProtection="1" borderId="1" fillId="2" fontId="0" numFmtId="0" xfId="0">
      <alignment horizontal="center"/>
      <protection hidden="1"/>
    </xf>
    <xf applyAlignment="1" applyBorder="1" applyFill="1" applyProtection="1" borderId="8" fillId="6" fontId="0" numFmtId="0" xfId="0">
      <alignment horizontal="center"/>
      <protection hidden="1"/>
    </xf>
    <xf applyProtection="1" borderId="0" fillId="0" fontId="0" numFmtId="0" xfId="0">
      <protection hidden="1"/>
    </xf>
    <xf applyAlignment="1" applyBorder="1" applyFill="1" applyFont="1" applyProtection="1" borderId="1" fillId="7" fontId="2" numFmtId="0" xfId="0">
      <alignment horizontal="center" vertical="center" wrapText="1"/>
      <protection hidden="1"/>
    </xf>
    <xf applyAlignment="1" applyBorder="1" applyFill="1" applyFont="1" applyProtection="1" borderId="1" fillId="8" fontId="2" numFmtId="0" xfId="0">
      <alignment horizontal="center" vertical="center" wrapText="1"/>
      <protection hidden="1"/>
    </xf>
    <xf applyAlignment="1" applyBorder="1" applyFill="1" applyFont="1" applyProtection="1" borderId="3" fillId="2" fontId="1" numFmtId="0" xfId="0">
      <alignment wrapText="1"/>
      <protection hidden="1"/>
    </xf>
    <xf applyAlignment="1" applyBorder="1" applyFill="1" applyNumberFormat="1" applyProtection="1" borderId="3" fillId="2" fontId="0" numFmtId="3" xfId="0">
      <alignment horizontal="center"/>
      <protection hidden="1"/>
    </xf>
    <xf applyBorder="1" applyFill="1" applyProtection="1" borderId="3" fillId="2" fontId="0" numFmtId="0" xfId="0">
      <protection hidden="1"/>
    </xf>
    <xf applyAlignment="1" applyBorder="1" applyFill="1" applyProtection="1" borderId="9" fillId="3" fontId="0" numFmtId="0" xfId="0">
      <alignment wrapText="1"/>
      <protection hidden="1"/>
    </xf>
    <xf applyAlignment="1" applyBorder="1" applyFill="1" applyNumberFormat="1" applyProtection="1" borderId="3" fillId="4" fontId="0" numFmtId="1" xfId="0">
      <alignment horizontal="center"/>
      <protection hidden="1"/>
    </xf>
    <xf applyAlignment="1" applyBorder="1" applyNumberFormat="1" applyProtection="1" borderId="3" fillId="0" fontId="0" numFmtId="3" xfId="0">
      <alignment horizontal="center"/>
      <protection hidden="1"/>
    </xf>
    <xf applyAlignment="1" applyBorder="1" applyFill="1" applyProtection="1" borderId="3" fillId="5" fontId="0" numFmtId="0" xfId="0">
      <alignment horizontal="center"/>
      <protection hidden="1"/>
    </xf>
    <xf applyAlignment="1" applyBorder="1" applyFill="1" applyProtection="1" borderId="3" fillId="3" fontId="0" numFmtId="0" xfId="0">
      <alignment wrapText="1"/>
      <protection hidden="1"/>
    </xf>
    <xf applyAlignment="1" applyBorder="1" applyFill="1" applyProtection="1" borderId="3" fillId="4" fontId="0" numFmtId="0" xfId="0">
      <alignment horizontal="center"/>
      <protection hidden="1"/>
    </xf>
    <xf applyAlignment="1" applyBorder="1" applyFill="1" applyFont="1" applyProtection="1" borderId="1" fillId="2" fontId="1" numFmtId="0" xfId="0">
      <alignment wrapText="1"/>
      <protection hidden="1"/>
    </xf>
    <xf applyAlignment="1" applyBorder="1" applyFill="1" applyNumberFormat="1" applyProtection="1" borderId="1" fillId="2" fontId="0" numFmtId="3" xfId="0">
      <alignment horizontal="center"/>
      <protection hidden="1"/>
    </xf>
    <xf applyAlignment="1" applyBorder="1" applyNumberFormat="1" applyProtection="1" borderId="5" fillId="0" fontId="0" numFmtId="3" xfId="0">
      <alignment horizontal="center"/>
      <protection hidden="1"/>
    </xf>
    <xf applyAlignment="1" applyBorder="1" applyFill="1" applyProtection="1" borderId="10" fillId="3" fontId="0" numFmtId="0" xfId="0">
      <alignment wrapText="1"/>
      <protection hidden="1"/>
    </xf>
    <xf applyBorder="1" applyFill="1" applyProtection="1" borderId="1" fillId="2" fontId="0" numFmtId="0" xfId="0">
      <protection hidden="1"/>
    </xf>
    <xf applyAlignment="1" applyBorder="1" applyFill="1" applyProtection="1" borderId="3" fillId="10" fontId="0" numFmtId="0" xfId="0">
      <alignment horizontal="center"/>
      <protection hidden="1"/>
    </xf>
    <xf applyAlignment="1" applyBorder="1" applyFill="1" applyProtection="1" borderId="11" fillId="3" fontId="0" numFmtId="0" xfId="0">
      <alignment wrapText="1"/>
      <protection hidden="1"/>
    </xf>
    <xf applyAlignment="1" applyNumberFormat="1" applyProtection="1" borderId="0" fillId="0" fontId="0" numFmtId="3" xfId="0">
      <alignment horizontal="center"/>
      <protection hidden="1"/>
    </xf>
    <xf applyAlignment="1" applyBorder="1" applyFill="1" applyProtection="1" borderId="3" fillId="0" fontId="0" numFmtId="0" xfId="0">
      <alignment horizontal="center"/>
      <protection hidden="1"/>
    </xf>
    <xf applyBorder="1" applyFill="1" applyFont="1" applyProtection="1" borderId="4" fillId="9" fontId="1" numFmtId="0" xfId="0">
      <protection hidden="1"/>
    </xf>
    <xf applyAlignment="1" applyBorder="1" applyFill="1" applyFont="1" applyNumberFormat="1" applyProtection="1" borderId="6" fillId="9" fontId="1" numFmtId="3" xfId="0">
      <alignment horizontal="center"/>
      <protection hidden="1"/>
    </xf>
    <xf applyAlignment="1" applyBorder="1" applyFill="1" applyFont="1" applyNumberFormat="1" applyProtection="1" borderId="4" fillId="9" fontId="1" numFmtId="3" xfId="0">
      <alignment horizontal="center"/>
      <protection hidden="1"/>
    </xf>
    <xf applyAlignment="1" applyBorder="1" applyFill="1" applyFont="1" applyNumberFormat="1" applyProtection="1" borderId="7" fillId="9" fontId="1" numFmtId="3" xfId="0">
      <alignment horizontal="center"/>
      <protection hidden="1"/>
    </xf>
    <xf applyAlignment="1" applyProtection="1" borderId="0" fillId="0" fontId="0" numFmtId="0" xfId="0">
      <alignment horizontal="center"/>
      <protection hidden="1"/>
    </xf>
    <xf applyAlignment="1" applyBorder="1" applyFill="1" applyProtection="1" borderId="1" fillId="2" fontId="0" numFmtId="0" xfId="0">
      <alignment horizontal="center"/>
      <protection locked="0"/>
    </xf>
    <xf applyAlignment="1" applyBorder="1" applyFill="1" applyProtection="1" borderId="3" fillId="0" fontId="0" numFmtId="0" xfId="0">
      <alignment horizontal="center"/>
      <protection locked="0"/>
    </xf>
  </cellXfs>
  <cellStyles count="2">
    <cellStyle name="Měna 2" xfId="1" xr:uid="{00000000-0005-0000-0000-000000000000}"/>
    <cellStyle builtinId="0" name="Normální" xfId="0"/>
  </cellStyles>
  <dxfs count="0"/>
  <tableStyles count="0" defaultPivotStyle="PivotStyleLight16" defaultTableStyle="TableStyleMedium2"/>
  <colors>
    <mruColors>
      <color rgb="FF66FF66"/>
      <color rgb="FF0EAA0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
<Relationship Id="rId1" Target="worksheets/sheet1.xml" Type="http://schemas.openxmlformats.org/officeDocument/2006/relationships/worksheet"/>
<Relationship Id="rId2" Target="theme/theme1.xml" Type="http://schemas.openxmlformats.org/officeDocument/2006/relationships/theme"/>
<Relationship Id="rId3" Target="styles.xml" Type="http://schemas.openxmlformats.org/officeDocument/2006/relationships/styles"/>
<Relationship Id="rId4" Target="sharedStrings.xml" Type="http://schemas.openxmlformats.org/officeDocument/2006/relationships/sharedStrings"/>
<Relationship Id="rId5" Target="calcChain.xml" Type="http://schemas.openxmlformats.org/officeDocument/2006/relationships/calcChain"/>
</Relationships>

</file>

<file path=xl/theme/theme1.xml><?xml version="1.0" encoding="utf-8"?>
<a:theme xmlns:a="http://schemas.openxmlformats.org/drawingml/2006/main" name="Motiv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yes"?>
<Relationships xmlns="http://schemas.openxmlformats.org/package/2006/relationships">
<Relationship Id="rId1" Target="../printerSettings/printerSettings1.bin" Type="http://schemas.openxmlformats.org/officeDocument/2006/relationships/printerSettings"/>
<Relationship Id="rId2" Target="../drawings/vmlDrawing1.vml" Type="http://schemas.openxmlformats.org/officeDocument/2006/relationships/vmlDrawing"/>
<Relationship Id="rId3" Target="../comments1.xml" Type="http://schemas.openxmlformats.org/officeDocument/2006/relationships/comments"/>
</Relationships>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="http://schemas.microsoft.com/office/spreadsheetml/2009/9/main" xmlns:x14ac="http://schemas.microsoft.com/office/spreadsheetml/2009/9/ac" xmlns:xdr="http://schemas.openxmlformats.org/drawingml/2006/spreadsheetDrawing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1"/>
  <sheetViews>
    <sheetView tabSelected="1" workbookViewId="0">
      <selection activeCell="I57" sqref="I57"/>
    </sheetView>
  </sheetViews>
  <sheetFormatPr defaultRowHeight="14.4" x14ac:dyDescent="0.3"/>
  <cols>
    <col min="1" max="1" customWidth="true" style="18" width="58.0" collapsed="false"/>
    <col min="2" max="5" customWidth="true" style="18" width="16.77734375" collapsed="false"/>
    <col min="6" max="6" customWidth="true" style="43" width="16.77734375" collapsed="false"/>
    <col min="7" max="7" customWidth="true" style="43" width="20.109375" collapsed="false"/>
    <col min="8" max="8" customWidth="true" width="26.109375" collapsed="false"/>
    <col min="9" max="9" customWidth="true" style="7" width="26.109375" collapsed="false"/>
    <col min="10" max="10" customWidth="true" style="18" width="26.109375" collapsed="false"/>
  </cols>
  <sheetData>
    <row ht="46.8" r="1" spans="1:10" x14ac:dyDescent="0.3">
      <c r="A1" s="19" t="s">
        <v>0</v>
      </c>
      <c r="B1" s="19" t="s">
        <v>60</v>
      </c>
      <c r="C1" s="19" t="s">
        <v>59</v>
      </c>
      <c r="D1" s="19" t="s">
        <v>1</v>
      </c>
      <c r="E1" s="19" t="s">
        <v>2</v>
      </c>
      <c r="F1" s="20" t="s">
        <v>26</v>
      </c>
      <c r="G1" s="19" t="s">
        <v>3</v>
      </c>
      <c r="H1" s="8" t="s">
        <v>23</v>
      </c>
      <c r="I1" s="8" t="s">
        <v>24</v>
      </c>
      <c r="J1" s="13" t="s">
        <v>4</v>
      </c>
    </row>
    <row customHeight="1" ht="14.4" r="2" spans="1:10" thickBot="1" x14ac:dyDescent="0.35">
      <c r="A2" s="21" t="s">
        <v>5</v>
      </c>
      <c r="B2" s="14"/>
      <c r="C2" s="22"/>
      <c r="D2" s="23"/>
      <c r="E2" s="14"/>
      <c r="F2" s="14"/>
      <c r="G2" s="14"/>
      <c r="H2" s="2"/>
      <c r="I2" s="1"/>
      <c r="J2" s="14">
        <f>J3+J4</f>
        <v>0</v>
      </c>
    </row>
    <row customHeight="1" ht="14.4" r="3" spans="1:10" x14ac:dyDescent="0.3">
      <c r="A3" s="24" t="s">
        <v>6</v>
      </c>
      <c r="B3" s="25">
        <v>16</v>
      </c>
      <c r="C3" s="26">
        <v>5</v>
      </c>
      <c r="D3" s="27">
        <v>1</v>
      </c>
      <c r="E3" s="15"/>
      <c r="F3" s="15" t="s">
        <v>25</v>
      </c>
      <c r="G3" s="15" t="s">
        <v>22</v>
      </c>
      <c r="H3" s="15" t="s">
        <v>25</v>
      </c>
      <c r="I3" s="6"/>
      <c r="J3" s="15">
        <f>D3*I3</f>
        <v>0</v>
      </c>
    </row>
    <row customHeight="1" ht="14.4" r="4" spans="1:10" x14ac:dyDescent="0.3">
      <c r="A4" s="28" t="s">
        <v>7</v>
      </c>
      <c r="B4" s="29">
        <v>16</v>
      </c>
      <c r="C4" s="26">
        <v>6</v>
      </c>
      <c r="D4" s="27">
        <v>1</v>
      </c>
      <c r="E4" s="15"/>
      <c r="F4" s="15" t="s">
        <v>25</v>
      </c>
      <c r="G4" s="15" t="s">
        <v>22</v>
      </c>
      <c r="H4" s="15" t="s">
        <v>25</v>
      </c>
      <c r="I4" s="6"/>
      <c r="J4" s="15">
        <f>D4*I4</f>
        <v>0</v>
      </c>
    </row>
    <row customHeight="1" ht="14.4" r="5" spans="1:10" x14ac:dyDescent="0.3">
      <c r="A5" s="30" t="s">
        <v>8</v>
      </c>
      <c r="B5" s="14"/>
      <c r="C5" s="31"/>
      <c r="D5" s="16"/>
      <c r="E5" s="16"/>
      <c r="F5" s="16"/>
      <c r="G5" s="16"/>
      <c r="H5" s="34"/>
      <c r="I5" s="44"/>
      <c r="J5" s="16">
        <f>J6+J7+J8+J9+J10+J11+J12+J13+J14+J15+J16+J17</f>
        <v>0</v>
      </c>
    </row>
    <row customHeight="1" ht="14.4" r="6" spans="1:10" x14ac:dyDescent="0.3">
      <c r="A6" s="28" t="s">
        <v>27</v>
      </c>
      <c r="B6" s="29">
        <v>16</v>
      </c>
      <c r="C6" s="32">
        <v>10</v>
      </c>
      <c r="D6" s="27">
        <v>1</v>
      </c>
      <c r="E6" s="15"/>
      <c r="F6" s="15" t="s">
        <v>25</v>
      </c>
      <c r="G6" s="15" t="s">
        <v>22</v>
      </c>
      <c r="H6" s="15" t="s">
        <v>25</v>
      </c>
      <c r="I6" s="6"/>
      <c r="J6" s="15">
        <f ref="J6:J17" si="0" t="shared">D6*I6</f>
        <v>0</v>
      </c>
    </row>
    <row customHeight="1" ht="14.4" r="7" spans="1:10" x14ac:dyDescent="0.3">
      <c r="A7" s="28" t="s">
        <v>28</v>
      </c>
      <c r="B7" s="29">
        <v>16</v>
      </c>
      <c r="C7" s="32">
        <v>10</v>
      </c>
      <c r="D7" s="27">
        <v>1</v>
      </c>
      <c r="E7" s="15"/>
      <c r="F7" s="15" t="s">
        <v>25</v>
      </c>
      <c r="G7" s="15" t="s">
        <v>22</v>
      </c>
      <c r="H7" s="15" t="s">
        <v>25</v>
      </c>
      <c r="I7" s="6"/>
      <c r="J7" s="15">
        <f si="0" t="shared"/>
        <v>0</v>
      </c>
    </row>
    <row customHeight="1" ht="14.4" r="8" spans="1:10" x14ac:dyDescent="0.3">
      <c r="A8" s="28" t="s">
        <v>29</v>
      </c>
      <c r="B8" s="29">
        <v>16</v>
      </c>
      <c r="C8" s="32">
        <v>10</v>
      </c>
      <c r="D8" s="27">
        <v>1</v>
      </c>
      <c r="E8" s="15"/>
      <c r="F8" s="15" t="s">
        <v>25</v>
      </c>
      <c r="G8" s="15" t="s">
        <v>22</v>
      </c>
      <c r="H8" s="15" t="s">
        <v>25</v>
      </c>
      <c r="I8" s="6"/>
      <c r="J8" s="15">
        <f si="0" t="shared"/>
        <v>0</v>
      </c>
    </row>
    <row customFormat="1" customHeight="1" ht="14.4" r="9" s="9" spans="1:10" x14ac:dyDescent="0.3">
      <c r="A9" s="28" t="s">
        <v>30</v>
      </c>
      <c r="B9" s="29">
        <v>16</v>
      </c>
      <c r="C9" s="32">
        <v>10</v>
      </c>
      <c r="D9" s="27">
        <v>1</v>
      </c>
      <c r="E9" s="15"/>
      <c r="F9" s="15" t="s">
        <v>25</v>
      </c>
      <c r="G9" s="15" t="s">
        <v>22</v>
      </c>
      <c r="H9" s="15" t="s">
        <v>25</v>
      </c>
      <c r="I9" s="6"/>
      <c r="J9" s="15">
        <f si="0" t="shared"/>
        <v>0</v>
      </c>
    </row>
    <row customFormat="1" customHeight="1" ht="14.4" r="10" s="9" spans="1:10" x14ac:dyDescent="0.3">
      <c r="A10" s="28" t="s">
        <v>31</v>
      </c>
      <c r="B10" s="29">
        <v>16</v>
      </c>
      <c r="C10" s="32">
        <v>10</v>
      </c>
      <c r="D10" s="27">
        <v>1</v>
      </c>
      <c r="E10" s="15"/>
      <c r="F10" s="15" t="s">
        <v>25</v>
      </c>
      <c r="G10" s="15" t="s">
        <v>22</v>
      </c>
      <c r="H10" s="15" t="s">
        <v>25</v>
      </c>
      <c r="I10" s="6"/>
      <c r="J10" s="15">
        <f si="0" t="shared"/>
        <v>0</v>
      </c>
    </row>
    <row customFormat="1" customHeight="1" ht="14.4" r="11" s="9" spans="1:10" x14ac:dyDescent="0.3">
      <c r="A11" s="28" t="s">
        <v>32</v>
      </c>
      <c r="B11" s="29">
        <v>16</v>
      </c>
      <c r="C11" s="32">
        <v>7</v>
      </c>
      <c r="D11" s="27">
        <v>1</v>
      </c>
      <c r="E11" s="15"/>
      <c r="F11" s="15" t="s">
        <v>25</v>
      </c>
      <c r="G11" s="15" t="s">
        <v>22</v>
      </c>
      <c r="H11" s="15" t="s">
        <v>25</v>
      </c>
      <c r="I11" s="6"/>
      <c r="J11" s="15">
        <f si="0" t="shared"/>
        <v>0</v>
      </c>
    </row>
    <row customFormat="1" customHeight="1" ht="14.4" r="12" s="9" spans="1:10" x14ac:dyDescent="0.3">
      <c r="A12" s="28" t="s">
        <v>9</v>
      </c>
      <c r="B12" s="29">
        <v>16</v>
      </c>
      <c r="C12" s="32">
        <v>7</v>
      </c>
      <c r="D12" s="27">
        <v>1</v>
      </c>
      <c r="E12" s="15"/>
      <c r="F12" s="15" t="s">
        <v>25</v>
      </c>
      <c r="G12" s="15" t="s">
        <v>22</v>
      </c>
      <c r="H12" s="15" t="s">
        <v>25</v>
      </c>
      <c r="I12" s="6"/>
      <c r="J12" s="15">
        <f si="0" t="shared"/>
        <v>0</v>
      </c>
    </row>
    <row customHeight="1" ht="14.4" r="13" spans="1:10" x14ac:dyDescent="0.3">
      <c r="A13" s="28" t="s">
        <v>33</v>
      </c>
      <c r="B13" s="29">
        <v>16</v>
      </c>
      <c r="C13" s="32">
        <v>7</v>
      </c>
      <c r="D13" s="27">
        <v>1</v>
      </c>
      <c r="E13" s="15"/>
      <c r="F13" s="15" t="s">
        <v>25</v>
      </c>
      <c r="G13" s="15" t="s">
        <v>22</v>
      </c>
      <c r="H13" s="15" t="s">
        <v>25</v>
      </c>
      <c r="I13" s="6"/>
      <c r="J13" s="15">
        <f si="0" t="shared"/>
        <v>0</v>
      </c>
    </row>
    <row customFormat="1" customHeight="1" ht="14.4" r="14" s="9" spans="1:10" x14ac:dyDescent="0.3">
      <c r="A14" s="28" t="s">
        <v>10</v>
      </c>
      <c r="B14" s="29">
        <v>16</v>
      </c>
      <c r="C14" s="32">
        <v>10</v>
      </c>
      <c r="D14" s="27">
        <v>1</v>
      </c>
      <c r="E14" s="15"/>
      <c r="F14" s="15" t="s">
        <v>25</v>
      </c>
      <c r="G14" s="15" t="s">
        <v>22</v>
      </c>
      <c r="H14" s="15" t="s">
        <v>25</v>
      </c>
      <c r="I14" s="6"/>
      <c r="J14" s="15">
        <f si="0" t="shared"/>
        <v>0</v>
      </c>
    </row>
    <row customFormat="1" customHeight="1" ht="14.4" r="15" s="9" spans="1:10" x14ac:dyDescent="0.3">
      <c r="A15" s="28" t="s">
        <v>11</v>
      </c>
      <c r="B15" s="29">
        <v>16</v>
      </c>
      <c r="C15" s="32">
        <v>9</v>
      </c>
      <c r="D15" s="27">
        <v>1</v>
      </c>
      <c r="E15" s="15"/>
      <c r="F15" s="15" t="s">
        <v>25</v>
      </c>
      <c r="G15" s="15" t="s">
        <v>22</v>
      </c>
      <c r="H15" s="15" t="s">
        <v>25</v>
      </c>
      <c r="I15" s="6"/>
      <c r="J15" s="15">
        <f si="0" t="shared"/>
        <v>0</v>
      </c>
    </row>
    <row customFormat="1" customHeight="1" ht="14.4" r="16" s="9" spans="1:10" x14ac:dyDescent="0.3">
      <c r="A16" s="28" t="s">
        <v>34</v>
      </c>
      <c r="B16" s="29">
        <v>16</v>
      </c>
      <c r="C16" s="32">
        <v>10</v>
      </c>
      <c r="D16" s="27">
        <v>1</v>
      </c>
      <c r="E16" s="15"/>
      <c r="F16" s="15" t="s">
        <v>25</v>
      </c>
      <c r="G16" s="15" t="s">
        <v>22</v>
      </c>
      <c r="H16" s="15" t="s">
        <v>25</v>
      </c>
      <c r="I16" s="6"/>
      <c r="J16" s="15">
        <f si="0" t="shared"/>
        <v>0</v>
      </c>
    </row>
    <row customFormat="1" customHeight="1" ht="14.4" r="17" s="9" spans="1:10" x14ac:dyDescent="0.3">
      <c r="A17" s="28" t="s">
        <v>35</v>
      </c>
      <c r="B17" s="29">
        <v>16</v>
      </c>
      <c r="C17" s="32">
        <v>10</v>
      </c>
      <c r="D17" s="27">
        <v>1</v>
      </c>
      <c r="E17" s="15"/>
      <c r="F17" s="15" t="s">
        <v>25</v>
      </c>
      <c r="G17" s="15" t="s">
        <v>22</v>
      </c>
      <c r="H17" s="15" t="s">
        <v>25</v>
      </c>
      <c r="I17" s="6"/>
      <c r="J17" s="15">
        <f si="0" t="shared"/>
        <v>0</v>
      </c>
    </row>
    <row customHeight="1" ht="14.4" r="18" spans="1:10" x14ac:dyDescent="0.3">
      <c r="A18" s="21" t="s">
        <v>36</v>
      </c>
      <c r="B18" s="14"/>
      <c r="C18" s="22"/>
      <c r="D18" s="23"/>
      <c r="E18" s="14"/>
      <c r="F18" s="14"/>
      <c r="G18" s="14"/>
      <c r="H18" s="23"/>
      <c r="I18" s="12"/>
      <c r="J18" s="14">
        <f>J19+J20+J21+J22+J23</f>
        <v>0</v>
      </c>
    </row>
    <row customHeight="1" ht="14.4" r="19" spans="1:10" x14ac:dyDescent="0.3">
      <c r="A19" s="28" t="s">
        <v>12</v>
      </c>
      <c r="B19" s="15">
        <v>8</v>
      </c>
      <c r="C19" s="26">
        <v>3</v>
      </c>
      <c r="D19" s="27">
        <v>1</v>
      </c>
      <c r="E19" s="15"/>
      <c r="F19" s="15" t="s">
        <v>25</v>
      </c>
      <c r="G19" s="15" t="s">
        <v>22</v>
      </c>
      <c r="H19" s="15" t="s">
        <v>25</v>
      </c>
      <c r="I19" s="6"/>
      <c r="J19" s="15">
        <f>D19*I19</f>
        <v>0</v>
      </c>
    </row>
    <row customHeight="1" ht="14.4" r="20" spans="1:10" x14ac:dyDescent="0.3">
      <c r="A20" s="33" t="s">
        <v>37</v>
      </c>
      <c r="B20" s="15">
        <v>16</v>
      </c>
      <c r="C20" s="26">
        <v>3</v>
      </c>
      <c r="D20" s="27">
        <v>1</v>
      </c>
      <c r="E20" s="15"/>
      <c r="F20" s="15" t="s">
        <v>25</v>
      </c>
      <c r="G20" s="15" t="s">
        <v>22</v>
      </c>
      <c r="H20" s="15" t="s">
        <v>25</v>
      </c>
      <c r="I20" s="6"/>
      <c r="J20" s="15">
        <f>D20*I20</f>
        <v>0</v>
      </c>
    </row>
    <row customFormat="1" customHeight="1" ht="14.4" r="21" s="9" spans="1:10" x14ac:dyDescent="0.3">
      <c r="A21" s="33" t="s">
        <v>38</v>
      </c>
      <c r="B21" s="15">
        <v>8</v>
      </c>
      <c r="C21" s="26">
        <v>3</v>
      </c>
      <c r="D21" s="27">
        <v>1</v>
      </c>
      <c r="E21" s="15"/>
      <c r="F21" s="15" t="s">
        <v>25</v>
      </c>
      <c r="G21" s="15" t="s">
        <v>22</v>
      </c>
      <c r="H21" s="15" t="s">
        <v>25</v>
      </c>
      <c r="I21" s="6"/>
      <c r="J21" s="15">
        <f>D21*I21</f>
        <v>0</v>
      </c>
    </row>
    <row customFormat="1" customHeight="1" ht="14.4" r="22" s="9" spans="1:10" x14ac:dyDescent="0.3">
      <c r="A22" s="33" t="s">
        <v>13</v>
      </c>
      <c r="B22" s="15">
        <v>16</v>
      </c>
      <c r="C22" s="26">
        <v>6</v>
      </c>
      <c r="D22" s="27">
        <v>1</v>
      </c>
      <c r="E22" s="15"/>
      <c r="F22" s="15" t="s">
        <v>25</v>
      </c>
      <c r="G22" s="15" t="s">
        <v>22</v>
      </c>
      <c r="H22" s="15" t="s">
        <v>25</v>
      </c>
      <c r="I22" s="6"/>
      <c r="J22" s="15">
        <f>D22*I22</f>
        <v>0</v>
      </c>
    </row>
    <row customHeight="1" ht="14.4" r="23" spans="1:10" x14ac:dyDescent="0.3">
      <c r="A23" s="28" t="s">
        <v>14</v>
      </c>
      <c r="B23" s="15">
        <v>16</v>
      </c>
      <c r="C23" s="26">
        <v>4</v>
      </c>
      <c r="D23" s="27">
        <v>1</v>
      </c>
      <c r="E23" s="15"/>
      <c r="F23" s="15" t="s">
        <v>25</v>
      </c>
      <c r="G23" s="15" t="s">
        <v>22</v>
      </c>
      <c r="H23" s="15" t="s">
        <v>25</v>
      </c>
      <c r="I23" s="6"/>
      <c r="J23" s="15">
        <f>D23*I23</f>
        <v>0</v>
      </c>
    </row>
    <row customHeight="1" ht="14.4" r="24" spans="1:10" thickBot="1" x14ac:dyDescent="0.35">
      <c r="A24" s="30" t="s">
        <v>39</v>
      </c>
      <c r="B24" s="16"/>
      <c r="C24" s="31"/>
      <c r="D24" s="34"/>
      <c r="E24" s="16"/>
      <c r="F24" s="16"/>
      <c r="G24" s="16"/>
      <c r="H24" s="4"/>
      <c r="I24" s="3"/>
      <c r="J24" s="16">
        <f>J25+J26</f>
        <v>0</v>
      </c>
    </row>
    <row customHeight="1" ht="14.4" r="25" spans="1:10" x14ac:dyDescent="0.3">
      <c r="A25" s="24" t="s">
        <v>57</v>
      </c>
      <c r="B25" s="29">
        <v>160</v>
      </c>
      <c r="C25" s="26">
        <v>2</v>
      </c>
      <c r="D25" s="27">
        <v>1</v>
      </c>
      <c r="E25" s="15">
        <v>2</v>
      </c>
      <c r="F25" s="35" t="s">
        <v>55</v>
      </c>
      <c r="G25" s="35" t="s">
        <v>56</v>
      </c>
      <c r="H25" s="5"/>
      <c r="I25" s="15" t="s">
        <v>25</v>
      </c>
      <c r="J25" s="15">
        <f>E25*H25</f>
        <v>0</v>
      </c>
    </row>
    <row customHeight="1" ht="14.4" r="26" spans="1:10" x14ac:dyDescent="0.3">
      <c r="A26" s="36" t="s">
        <v>58</v>
      </c>
      <c r="B26" s="29">
        <v>160</v>
      </c>
      <c r="C26" s="37">
        <v>4</v>
      </c>
      <c r="D26" s="27">
        <v>1</v>
      </c>
      <c r="E26" s="15">
        <v>4</v>
      </c>
      <c r="F26" s="35" t="s">
        <v>55</v>
      </c>
      <c r="G26" s="35" t="s">
        <v>56</v>
      </c>
      <c r="H26" s="5"/>
      <c r="I26" s="15" t="s">
        <v>25</v>
      </c>
      <c r="J26" s="15">
        <f>E26*H26</f>
        <v>0</v>
      </c>
    </row>
    <row customHeight="1" ht="14.4" r="27" spans="1:10" x14ac:dyDescent="0.3">
      <c r="A27" s="30" t="s">
        <v>40</v>
      </c>
      <c r="B27" s="16"/>
      <c r="C27" s="31"/>
      <c r="D27" s="34"/>
      <c r="E27" s="16"/>
      <c r="F27" s="16"/>
      <c r="G27" s="16"/>
      <c r="H27" s="4"/>
      <c r="I27" s="3"/>
      <c r="J27" s="16">
        <f>J28+J29</f>
        <v>0</v>
      </c>
    </row>
    <row customFormat="1" customHeight="1" ht="14.4" r="28" s="9" spans="1:10" x14ac:dyDescent="0.3">
      <c r="A28" s="36" t="s">
        <v>46</v>
      </c>
      <c r="B28" s="29">
        <v>40</v>
      </c>
      <c r="C28" s="26">
        <v>2</v>
      </c>
      <c r="D28" s="27">
        <v>1</v>
      </c>
      <c r="E28" s="15"/>
      <c r="F28" s="15" t="s">
        <v>25</v>
      </c>
      <c r="G28" s="15" t="s">
        <v>22</v>
      </c>
      <c r="H28" s="15" t="s">
        <v>25</v>
      </c>
      <c r="I28" s="6"/>
      <c r="J28" s="15">
        <f>D28*I28</f>
        <v>0</v>
      </c>
    </row>
    <row customFormat="1" customHeight="1" ht="14.4" r="29" s="9" spans="1:10" x14ac:dyDescent="0.3">
      <c r="A29" s="36" t="s">
        <v>43</v>
      </c>
      <c r="B29" s="29">
        <v>8</v>
      </c>
      <c r="C29" s="26">
        <v>11</v>
      </c>
      <c r="D29" s="27">
        <v>1</v>
      </c>
      <c r="E29" s="15"/>
      <c r="F29" s="15" t="s">
        <v>25</v>
      </c>
      <c r="G29" s="15" t="s">
        <v>22</v>
      </c>
      <c r="H29" s="15" t="s">
        <v>25</v>
      </c>
      <c r="I29" s="6"/>
      <c r="J29" s="15">
        <f>D29*I29</f>
        <v>0</v>
      </c>
    </row>
    <row customFormat="1" customHeight="1" ht="14.4" r="30" s="9" spans="1:10" x14ac:dyDescent="0.3">
      <c r="A30" s="30" t="s">
        <v>50</v>
      </c>
      <c r="B30" s="16"/>
      <c r="C30" s="31"/>
      <c r="D30" s="34"/>
      <c r="E30" s="16"/>
      <c r="F30" s="16"/>
      <c r="G30" s="16"/>
      <c r="H30" s="34"/>
      <c r="I30" s="44"/>
      <c r="J30" s="16">
        <f>J31+J32</f>
        <v>0</v>
      </c>
    </row>
    <row customFormat="1" customHeight="1" ht="14.4" r="31" s="9" spans="1:10" x14ac:dyDescent="0.3">
      <c r="A31" s="36" t="s">
        <v>15</v>
      </c>
      <c r="B31" s="29">
        <v>59</v>
      </c>
      <c r="C31" s="26">
        <v>5</v>
      </c>
      <c r="D31" s="27">
        <v>1</v>
      </c>
      <c r="E31" s="15"/>
      <c r="F31" s="15" t="s">
        <v>25</v>
      </c>
      <c r="G31" s="15" t="s">
        <v>22</v>
      </c>
      <c r="H31" s="15" t="s">
        <v>25</v>
      </c>
      <c r="I31" s="6"/>
      <c r="J31" s="15">
        <f>D31*I31</f>
        <v>0</v>
      </c>
    </row>
    <row customHeight="1" ht="14.4" r="32" spans="1:10" x14ac:dyDescent="0.3">
      <c r="A32" s="36" t="s">
        <v>19</v>
      </c>
      <c r="B32" s="29">
        <v>8</v>
      </c>
      <c r="C32" s="26">
        <v>11</v>
      </c>
      <c r="D32" s="27">
        <v>1</v>
      </c>
      <c r="E32" s="15"/>
      <c r="F32" s="15" t="s">
        <v>25</v>
      </c>
      <c r="G32" s="15" t="s">
        <v>22</v>
      </c>
      <c r="H32" s="15" t="s">
        <v>25</v>
      </c>
      <c r="I32" s="6"/>
      <c r="J32" s="15">
        <f>D32*I32</f>
        <v>0</v>
      </c>
    </row>
    <row customFormat="1" customHeight="1" ht="14.4" r="33" s="9" spans="1:10" x14ac:dyDescent="0.3">
      <c r="A33" s="30" t="s">
        <v>51</v>
      </c>
      <c r="B33" s="16"/>
      <c r="C33" s="31"/>
      <c r="D33" s="34"/>
      <c r="E33" s="16"/>
      <c r="F33" s="16"/>
      <c r="G33" s="16"/>
      <c r="H33" s="34"/>
      <c r="I33" s="44"/>
      <c r="J33" s="16">
        <f>J34+J35</f>
        <v>0</v>
      </c>
    </row>
    <row customHeight="1" ht="14.4" r="34" spans="1:10" x14ac:dyDescent="0.3">
      <c r="A34" s="36" t="s">
        <v>16</v>
      </c>
      <c r="B34" s="29">
        <v>40</v>
      </c>
      <c r="C34" s="26">
        <v>6</v>
      </c>
      <c r="D34" s="27">
        <v>1</v>
      </c>
      <c r="E34" s="15"/>
      <c r="F34" s="15" t="s">
        <v>25</v>
      </c>
      <c r="G34" s="15" t="s">
        <v>22</v>
      </c>
      <c r="H34" s="15" t="s">
        <v>25</v>
      </c>
      <c r="I34" s="6"/>
      <c r="J34" s="15">
        <f>D34*I34</f>
        <v>0</v>
      </c>
    </row>
    <row customHeight="1" ht="14.4" r="35" spans="1:10" x14ac:dyDescent="0.3">
      <c r="A35" s="36" t="s">
        <v>41</v>
      </c>
      <c r="B35" s="29">
        <v>8</v>
      </c>
      <c r="C35" s="26">
        <v>12</v>
      </c>
      <c r="D35" s="27">
        <v>1</v>
      </c>
      <c r="E35" s="15"/>
      <c r="F35" s="15" t="s">
        <v>25</v>
      </c>
      <c r="G35" s="15" t="s">
        <v>22</v>
      </c>
      <c r="H35" s="15" t="s">
        <v>25</v>
      </c>
      <c r="I35" s="6"/>
      <c r="J35" s="15">
        <f>D35*I35</f>
        <v>0</v>
      </c>
    </row>
    <row customFormat="1" customHeight="1" ht="14.4" r="36" s="9" spans="1:10" x14ac:dyDescent="0.3">
      <c r="A36" s="30" t="s">
        <v>52</v>
      </c>
      <c r="B36" s="16"/>
      <c r="C36" s="31"/>
      <c r="D36" s="34"/>
      <c r="E36" s="16"/>
      <c r="F36" s="16"/>
      <c r="G36" s="16"/>
      <c r="H36" s="34"/>
      <c r="I36" s="44"/>
      <c r="J36" s="16">
        <f>J37+J38</f>
        <v>0</v>
      </c>
    </row>
    <row customHeight="1" ht="14.4" r="37" spans="1:10" x14ac:dyDescent="0.3">
      <c r="A37" s="36" t="s">
        <v>18</v>
      </c>
      <c r="B37" s="15">
        <v>16</v>
      </c>
      <c r="C37" s="26">
        <v>5</v>
      </c>
      <c r="D37" s="27">
        <v>1</v>
      </c>
      <c r="E37" s="15"/>
      <c r="F37" s="15" t="s">
        <v>25</v>
      </c>
      <c r="G37" s="15" t="s">
        <v>22</v>
      </c>
      <c r="H37" s="15" t="s">
        <v>25</v>
      </c>
      <c r="I37" s="6"/>
      <c r="J37" s="15">
        <f>D37*I37</f>
        <v>0</v>
      </c>
    </row>
    <row customHeight="1" ht="14.4" r="38" spans="1:10" x14ac:dyDescent="0.3">
      <c r="A38" s="36" t="s">
        <v>20</v>
      </c>
      <c r="B38" s="29">
        <v>8</v>
      </c>
      <c r="C38" s="26">
        <v>9</v>
      </c>
      <c r="D38" s="27">
        <v>1</v>
      </c>
      <c r="E38" s="15"/>
      <c r="F38" s="15" t="s">
        <v>25</v>
      </c>
      <c r="G38" s="15" t="s">
        <v>22</v>
      </c>
      <c r="H38" s="15" t="s">
        <v>25</v>
      </c>
      <c r="I38" s="6"/>
      <c r="J38" s="15">
        <f>D38*I38</f>
        <v>0</v>
      </c>
    </row>
    <row customFormat="1" customHeight="1" ht="14.4" r="39" s="9" spans="1:10" x14ac:dyDescent="0.3">
      <c r="A39" s="30" t="s">
        <v>53</v>
      </c>
      <c r="B39" s="16"/>
      <c r="C39" s="31"/>
      <c r="D39" s="34"/>
      <c r="E39" s="16"/>
      <c r="F39" s="16"/>
      <c r="G39" s="16"/>
      <c r="H39" s="34"/>
      <c r="I39" s="44"/>
      <c r="J39" s="16">
        <f>J40+J41</f>
        <v>0</v>
      </c>
    </row>
    <row customHeight="1" ht="14.4" r="40" spans="1:10" x14ac:dyDescent="0.3">
      <c r="A40" s="36" t="s">
        <v>47</v>
      </c>
      <c r="B40" s="15">
        <v>54</v>
      </c>
      <c r="C40" s="26">
        <v>1</v>
      </c>
      <c r="D40" s="27">
        <v>1</v>
      </c>
      <c r="E40" s="15"/>
      <c r="F40" s="38" t="s">
        <v>25</v>
      </c>
      <c r="G40" s="38" t="s">
        <v>22</v>
      </c>
      <c r="H40" s="15" t="s">
        <v>25</v>
      </c>
      <c r="I40" s="6"/>
      <c r="J40" s="15">
        <f>D40*I40</f>
        <v>0</v>
      </c>
    </row>
    <row customHeight="1" ht="14.4" r="41" spans="1:10" x14ac:dyDescent="0.3">
      <c r="A41" s="36" t="s">
        <v>44</v>
      </c>
      <c r="B41" s="29">
        <v>8</v>
      </c>
      <c r="C41" s="26">
        <v>5</v>
      </c>
      <c r="D41" s="27">
        <v>1</v>
      </c>
      <c r="E41" s="15"/>
      <c r="F41" s="15" t="s">
        <v>25</v>
      </c>
      <c r="G41" s="15" t="s">
        <v>22</v>
      </c>
      <c r="H41" s="15" t="s">
        <v>25</v>
      </c>
      <c r="I41" s="6"/>
      <c r="J41" s="15">
        <f>D41*I41</f>
        <v>0</v>
      </c>
    </row>
    <row customFormat="1" customHeight="1" ht="14.4" r="42" s="9" spans="1:10" x14ac:dyDescent="0.3">
      <c r="A42" s="30" t="s">
        <v>54</v>
      </c>
      <c r="B42" s="16"/>
      <c r="C42" s="31"/>
      <c r="D42" s="34"/>
      <c r="E42" s="16"/>
      <c r="F42" s="16"/>
      <c r="G42" s="16"/>
      <c r="H42" s="34"/>
      <c r="I42" s="44"/>
      <c r="J42" s="16">
        <f>J43+J44</f>
        <v>0</v>
      </c>
    </row>
    <row customHeight="1" ht="14.4" r="43" spans="1:10" x14ac:dyDescent="0.3">
      <c r="A43" s="36" t="s">
        <v>48</v>
      </c>
      <c r="B43" s="15">
        <v>80</v>
      </c>
      <c r="C43" s="26">
        <v>4</v>
      </c>
      <c r="D43" s="27">
        <v>1</v>
      </c>
      <c r="E43" s="15"/>
      <c r="F43" s="15" t="s">
        <v>25</v>
      </c>
      <c r="G43" s="15" t="s">
        <v>22</v>
      </c>
      <c r="H43" s="15" t="s">
        <v>25</v>
      </c>
      <c r="I43" s="6"/>
      <c r="J43" s="15">
        <f>D43*I43</f>
        <v>0</v>
      </c>
    </row>
    <row customHeight="1" ht="14.4" r="44" spans="1:10" x14ac:dyDescent="0.3">
      <c r="A44" s="36" t="s">
        <v>45</v>
      </c>
      <c r="B44" s="29">
        <v>8</v>
      </c>
      <c r="C44" s="26">
        <v>4</v>
      </c>
      <c r="D44" s="27">
        <v>1</v>
      </c>
      <c r="E44" s="15"/>
      <c r="F44" s="15" t="s">
        <v>25</v>
      </c>
      <c r="G44" s="15" t="s">
        <v>22</v>
      </c>
      <c r="H44" s="15" t="s">
        <v>25</v>
      </c>
      <c r="I44" s="6"/>
      <c r="J44" s="15">
        <f>D44*I44</f>
        <v>0</v>
      </c>
    </row>
    <row customHeight="1" ht="14.4" r="45" spans="1:10" x14ac:dyDescent="0.3">
      <c r="A45" s="30" t="s">
        <v>63</v>
      </c>
      <c r="B45" s="16"/>
      <c r="C45" s="31"/>
      <c r="D45" s="34"/>
      <c r="E45" s="16"/>
      <c r="F45" s="16"/>
      <c r="G45" s="16"/>
      <c r="H45" s="4"/>
      <c r="I45" s="3"/>
      <c r="J45" s="16">
        <f>J46</f>
        <v>0</v>
      </c>
    </row>
    <row customHeight="1" ht="30" r="46" spans="1:10" x14ac:dyDescent="0.3">
      <c r="A46" s="36" t="s">
        <v>42</v>
      </c>
      <c r="B46" s="29">
        <v>24</v>
      </c>
      <c r="C46" s="26">
        <v>1</v>
      </c>
      <c r="D46" s="27">
        <v>1</v>
      </c>
      <c r="E46" s="15">
        <v>1</v>
      </c>
      <c r="F46" s="35" t="s">
        <v>55</v>
      </c>
      <c r="G46" s="35" t="s">
        <v>56</v>
      </c>
      <c r="H46" s="6"/>
      <c r="I46" s="15" t="s">
        <v>25</v>
      </c>
      <c r="J46" s="15">
        <f>E46*H46</f>
        <v>0</v>
      </c>
    </row>
    <row customFormat="1" customHeight="1" ht="17.399999999999999" r="47" s="9" spans="1:10" x14ac:dyDescent="0.3">
      <c r="A47" s="30" t="s">
        <v>61</v>
      </c>
      <c r="B47" s="14"/>
      <c r="C47" s="22"/>
      <c r="D47" s="14"/>
      <c r="E47" s="14"/>
      <c r="F47" s="14"/>
      <c r="G47" s="14"/>
      <c r="H47" s="1"/>
      <c r="I47" s="1"/>
      <c r="J47" s="14">
        <f>J48</f>
        <v>0</v>
      </c>
    </row>
    <row customHeight="1" ht="14.4" r="48" spans="1:10" x14ac:dyDescent="0.3">
      <c r="A48" s="36" t="s">
        <v>17</v>
      </c>
      <c r="B48" s="15">
        <v>32</v>
      </c>
      <c r="C48" s="26">
        <v>12</v>
      </c>
      <c r="D48" s="27">
        <v>1</v>
      </c>
      <c r="E48" s="15"/>
      <c r="F48" s="15" t="s">
        <v>25</v>
      </c>
      <c r="G48" s="15" t="s">
        <v>22</v>
      </c>
      <c r="H48" s="15" t="s">
        <v>25</v>
      </c>
      <c r="I48" s="6"/>
      <c r="J48" s="15">
        <f>D48*I48</f>
        <v>0</v>
      </c>
    </row>
    <row customFormat="1" customHeight="1" ht="16.2" r="49" s="9" spans="1:10" x14ac:dyDescent="0.3">
      <c r="A49" s="30" t="s">
        <v>62</v>
      </c>
      <c r="B49" s="14"/>
      <c r="C49" s="22"/>
      <c r="D49" s="14"/>
      <c r="E49" s="14"/>
      <c r="F49" s="14"/>
      <c r="G49" s="14"/>
      <c r="H49" s="1"/>
      <c r="I49" s="1"/>
      <c r="J49" s="14">
        <f>J50</f>
        <v>0</v>
      </c>
    </row>
    <row customHeight="1" ht="18.600000000000001" r="50" spans="1:10" thickBot="1" x14ac:dyDescent="0.35">
      <c r="A50" s="36" t="s">
        <v>49</v>
      </c>
      <c r="B50" s="15">
        <v>28</v>
      </c>
      <c r="C50" s="26">
        <v>2</v>
      </c>
      <c r="D50" s="27">
        <v>1</v>
      </c>
      <c r="E50" s="15">
        <v>2</v>
      </c>
      <c r="F50" s="35" t="s">
        <v>55</v>
      </c>
      <c r="G50" s="35" t="s">
        <v>56</v>
      </c>
      <c r="H50" s="45"/>
      <c r="I50" s="15" t="s">
        <v>25</v>
      </c>
      <c r="J50" s="15">
        <f>E50*H50</f>
        <v>0</v>
      </c>
    </row>
    <row ht="15" r="51" spans="1:10" thickBot="1" x14ac:dyDescent="0.35">
      <c r="A51" s="39" t="s">
        <v>21</v>
      </c>
      <c r="B51" s="40">
        <f>SUM(B3:B50)</f>
        <v>1029</v>
      </c>
      <c r="C51" s="41">
        <f>SUM(C3:C50)</f>
        <v>236</v>
      </c>
      <c r="D51" s="42"/>
      <c r="E51" s="42"/>
      <c r="F51" s="42"/>
      <c r="G51" s="42"/>
      <c r="H51" s="10"/>
      <c r="I51" s="11"/>
      <c r="J51" s="17">
        <f>J2+J5+J18+J24+J27+J30+J33+J36+J39+J42+J45+J47+J49</f>
        <v>0</v>
      </c>
    </row>
  </sheetData>
  <sheetProtection algorithmName="SHA-512" hashValue="K/Eohp12jWOhgATSaXEnKsCz1sIWvig84hJB3794pU5HhJSter/eQAM88pTirSMGq4nWLIB+es4mdP4RMse2zQ==" objects="1" saltValue="jdJVQMHuCxcCwSwJaWst4Q==" scenarios="1" sheet="1" spinCount="100000"/>
  <autoFilter ref="A1:J51" xr:uid="{00000000-0009-0000-0000-000000000000}"/>
  <pageMargins bottom="0.78740157499999996" footer="0.3" header="0.3" left="0.7" right="0.7" top="0.78740157499999996"/>
  <pageSetup orientation="portrait" paperSize="9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Listy</vt:lpstr>
      </vt:variant>
      <vt:variant>
        <vt:i4>1</vt:i4>
      </vt:variant>
    </vt:vector>
  </HeadingPairs>
  <TitlesOfParts>
    <vt:vector baseType="lpstr" size="1">
      <vt:lpstr>PLÁN VZDĚLÁVÁNÍ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2020-07-15T09:32:35Z</dcterms:created>
  <dcterms:modified xsi:type="dcterms:W3CDTF">2020-07-30T11:58:41Z</dcterms:modified>
</cp:coreProperties>
</file>