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1929"/>
  <workbookPr defaultThemeVersion="124226"/>
  <mc:AlternateContent>
    <mc:Choice Requires="x15">
      <x15ac:absPath xmlns:x15ac="http://schemas.microsoft.com/office/spreadsheetml/2010/11/ac" url="O:\sd_0297\SC 2.2.1\výzva_Praha_03_20_139\02_schválená výzva\VP přílohy\"/>
    </mc:Choice>
  </mc:AlternateContent>
  <xr:revisionPtr documentId="13_ncr:1_{19D33E41-4F04-42AB-8479-1A24ACC0EDD8}" revIDLastSave="0" xr10:uidLastSave="{00000000-0000-0000-0000-000000000000}" xr6:coauthVersionLast="44" xr6:coauthVersionMax="44"/>
  <bookViews>
    <workbookView tabRatio="938" windowHeight="12576" windowWidth="23256" xWindow="-108" xr2:uid="{00000000-000D-0000-FFFF-FFFF00000000}" yWindow="-108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0" l="1" r="D132"/>
  <c i="14" r="D132"/>
  <c i="15" r="D133"/>
  <c i="15" l="1" r="E41"/>
  <c i="15" r="F34"/>
  <c i="15" r="E34"/>
  <c i="15" l="1" r="E33"/>
  <c i="14" r="D124"/>
  <c i="15" r="D94"/>
  <c i="15" r="D93"/>
  <c i="15" r="D90"/>
  <c i="15" r="D89"/>
  <c i="15" r="D88"/>
  <c i="15" r="D87"/>
  <c i="10" l="1" r="G74"/>
  <c i="10" r="G73"/>
  <c i="10" r="G72"/>
  <c i="10" r="F71"/>
  <c i="10" r="F63" s="1"/>
  <c i="10" r="E71"/>
  <c i="10" r="D71"/>
  <c i="10" r="G70"/>
  <c i="10" r="G69"/>
  <c i="10" r="G68"/>
  <c i="10" r="G67"/>
  <c i="10" r="G66"/>
  <c i="10" r="G65"/>
  <c i="10" r="F64"/>
  <c i="10" r="E64"/>
  <c i="10" r="D64"/>
  <c i="10" r="D63" s="1"/>
  <c i="10" r="G59"/>
  <c i="10" r="G58"/>
  <c i="10" r="G57"/>
  <c i="10" r="F56"/>
  <c i="10" r="E56"/>
  <c i="10" r="D56"/>
  <c i="10" r="G55"/>
  <c i="10" r="G54"/>
  <c i="10" r="G53"/>
  <c i="10" r="G52"/>
  <c i="10" r="G51"/>
  <c i="10" r="G50"/>
  <c i="10" r="F49"/>
  <c i="10" r="F48" s="1"/>
  <c i="10" r="E49"/>
  <c i="10" r="D49"/>
  <c i="10" r="D48" s="1"/>
  <c i="10" r="G44"/>
  <c i="10" r="G43"/>
  <c i="10" r="G42"/>
  <c i="10" r="F41"/>
  <c i="10" r="E41"/>
  <c i="10" r="D41"/>
  <c i="10" r="G40"/>
  <c i="10" r="G39"/>
  <c i="10" r="G38"/>
  <c i="10" r="G37"/>
  <c i="10" r="G36"/>
  <c i="10" r="G35"/>
  <c i="10" r="F34"/>
  <c i="10" r="E34"/>
  <c i="10" r="D34"/>
  <c i="14" r="G74"/>
  <c i="14" r="G73"/>
  <c i="14" r="G72"/>
  <c i="14" r="F71"/>
  <c i="14" r="E71"/>
  <c i="14" r="D71"/>
  <c i="14" r="G70"/>
  <c i="14" r="G69"/>
  <c i="14" r="G68"/>
  <c i="14" r="G67"/>
  <c i="14" r="G66"/>
  <c i="14" r="G65"/>
  <c i="14" r="F64"/>
  <c i="14" r="F63" s="1"/>
  <c i="14" r="E64"/>
  <c i="14" r="D64"/>
  <c i="14" r="G59"/>
  <c i="14" r="G58"/>
  <c i="14" r="G57"/>
  <c i="14" r="F56"/>
  <c i="14" r="E56"/>
  <c i="14" r="D56"/>
  <c i="14" r="G55"/>
  <c i="14" r="G54"/>
  <c i="14" r="G53"/>
  <c i="14" r="G52"/>
  <c i="14" r="G51"/>
  <c i="14" r="G50"/>
  <c i="14" r="F49"/>
  <c i="14" r="E49"/>
  <c i="14" r="D49"/>
  <c i="14" r="G44"/>
  <c i="14" r="G43"/>
  <c i="14" r="G42"/>
  <c i="14" r="F41"/>
  <c i="14" r="F33" s="1"/>
  <c i="14" r="E41"/>
  <c i="14" r="D41"/>
  <c i="14" r="G40"/>
  <c i="14" r="G39"/>
  <c i="14" r="G38"/>
  <c i="14" r="G37"/>
  <c i="14" r="G36"/>
  <c i="14" r="G35"/>
  <c i="14" r="F34"/>
  <c i="14" r="E34"/>
  <c i="14" r="D34"/>
  <c i="15" r="G74"/>
  <c i="15" r="G73"/>
  <c i="15" r="G72"/>
  <c i="15" r="F71"/>
  <c i="15" r="E71"/>
  <c i="15" r="D71"/>
  <c i="15" r="G70"/>
  <c i="15" r="G69"/>
  <c i="15" r="G68"/>
  <c i="15" r="G67"/>
  <c i="15" r="G66"/>
  <c i="15" r="G65"/>
  <c i="15" r="F64"/>
  <c i="15" r="F63" s="1"/>
  <c i="15" r="E64"/>
  <c i="15" r="D64"/>
  <c i="15" r="G59"/>
  <c i="15" r="G58"/>
  <c i="15" r="G57"/>
  <c i="15" r="F56"/>
  <c i="15" r="E56"/>
  <c i="15" r="D56"/>
  <c i="15" r="G55"/>
  <c i="15" r="G54"/>
  <c i="15" r="G53"/>
  <c i="15" r="G52"/>
  <c i="15" r="G51"/>
  <c i="15" r="G50"/>
  <c i="15" r="F49"/>
  <c i="15" r="E49"/>
  <c i="15" r="E48" s="1"/>
  <c i="15" r="D49"/>
  <c i="10" l="1" r="D33"/>
  <c i="10" r="G41"/>
  <c i="10" r="G56"/>
  <c i="10" r="E48"/>
  <c i="15" r="E63"/>
  <c i="14" r="G71"/>
  <c i="10" r="G64"/>
  <c i="10" r="F33"/>
  <c i="10" r="G34"/>
  <c i="10" r="G33" s="1"/>
  <c i="10" r="E33"/>
  <c i="10" r="G49"/>
  <c i="10" r="G48" s="1"/>
  <c i="10" r="E63"/>
  <c i="10" r="G71"/>
  <c i="14" r="D33"/>
  <c i="14" r="E63"/>
  <c i="14" r="G56"/>
  <c i="14" r="E48"/>
  <c i="14" r="G49"/>
  <c i="14" r="F48"/>
  <c i="14" r="G34"/>
  <c i="14" r="D48"/>
  <c i="14" r="D63"/>
  <c i="14" r="E33"/>
  <c i="14" r="G41"/>
  <c i="14" r="G64"/>
  <c i="14" r="G63" s="1"/>
  <c i="15" r="F48"/>
  <c i="15" r="D48"/>
  <c i="15" r="G56"/>
  <c i="15" r="G64"/>
  <c i="15" r="G49"/>
  <c i="15" r="D63"/>
  <c i="15" r="G71"/>
  <c i="10" r="D86"/>
  <c i="10" r="D87"/>
  <c i="10" r="D88"/>
  <c i="10" r="D89"/>
  <c i="10" r="D92"/>
  <c i="10" r="D93"/>
  <c i="10" r="D94"/>
  <c i="10" r="D95"/>
  <c i="10" r="D97"/>
  <c i="10" r="D98"/>
  <c i="10" r="D99"/>
  <c i="10" r="D100"/>
  <c i="10" r="D101"/>
  <c i="10" r="D102"/>
  <c i="10" r="D104"/>
  <c i="10" r="D106"/>
  <c i="10" r="D107"/>
  <c i="10" r="D108"/>
  <c i="10" r="D109"/>
  <c i="10" r="D118"/>
  <c i="10" r="D119"/>
  <c i="10" r="D120"/>
  <c i="10" r="D121"/>
  <c i="10" r="D122"/>
  <c i="10" r="D123"/>
  <c i="10" r="D124"/>
  <c i="10" r="D117"/>
  <c i="14" r="D118"/>
  <c i="14" r="D119"/>
  <c i="14" r="D120"/>
  <c i="14" r="D121"/>
  <c i="14" r="D122"/>
  <c i="14" r="D123"/>
  <c i="14" r="D117"/>
  <c i="14" r="D86"/>
  <c i="14" r="D87"/>
  <c i="14" r="D88"/>
  <c i="14" r="D89"/>
  <c i="14" r="D92"/>
  <c i="14" r="D93"/>
  <c i="14" r="D94"/>
  <c i="14" r="D95"/>
  <c i="14" r="D97"/>
  <c i="14" r="D98"/>
  <c i="14" r="D99"/>
  <c i="14" r="D100"/>
  <c i="14" r="D101"/>
  <c i="14" r="D102"/>
  <c i="14" r="D104"/>
  <c i="14" r="D106"/>
  <c i="14" r="D107"/>
  <c i="14" r="D108"/>
  <c i="14" r="D109"/>
  <c i="15" r="D119"/>
  <c i="15" r="D120"/>
  <c i="15" r="D121"/>
  <c i="15" r="D122"/>
  <c i="15" r="D123"/>
  <c i="15" r="D124"/>
  <c i="15" r="D125"/>
  <c i="15" r="D118"/>
  <c i="15" r="D95"/>
  <c i="15" r="D96"/>
  <c i="15" r="D98"/>
  <c i="15" r="D99"/>
  <c i="15" r="D100"/>
  <c i="15" r="D101"/>
  <c i="15" r="D102"/>
  <c i="15" r="D103"/>
  <c i="15" r="D105"/>
  <c i="15" r="D107"/>
  <c i="15" r="D108"/>
  <c i="15" r="D109"/>
  <c i="15" r="D110"/>
  <c i="10" l="1" r="G63"/>
  <c i="14" r="G48"/>
  <c i="14" r="G33"/>
  <c i="15" r="G63"/>
  <c i="15" r="G48"/>
  <c i="12" l="1" r="B7"/>
  <c i="14" r="C129"/>
  <c i="10" r="C129"/>
  <c i="13" r="F19"/>
  <c i="13" r="F12"/>
  <c i="12" r="B6"/>
  <c i="13" r="E19"/>
  <c i="13" r="D19"/>
  <c i="13" r="B19"/>
  <c i="13" r="C19"/>
  <c i="15" r="G126"/>
  <c i="15" r="F126"/>
  <c i="15" r="E126"/>
  <c i="15" r="G106"/>
  <c i="15" r="F106"/>
  <c i="15" r="E106"/>
  <c i="15" r="G104"/>
  <c i="15" r="F104"/>
  <c i="15" r="E104"/>
  <c i="15" r="G97"/>
  <c i="15" r="F97"/>
  <c i="15" r="E97"/>
  <c i="15" r="G92"/>
  <c i="15" r="G91" s="1"/>
  <c i="15" r="F92"/>
  <c i="15" r="F91" s="1"/>
  <c i="15" r="E92"/>
  <c i="15" r="G86"/>
  <c i="15" r="F86"/>
  <c i="15" r="E86"/>
  <c i="15" r="G44"/>
  <c i="15" r="G43"/>
  <c i="15" r="G42"/>
  <c i="15" r="F41"/>
  <c i="15" r="D41"/>
  <c i="15" r="G40"/>
  <c i="15" r="G39"/>
  <c i="15" r="G38"/>
  <c i="15" r="G37"/>
  <c i="15" r="G36"/>
  <c i="15" r="G35"/>
  <c i="15" r="F33"/>
  <c i="15" r="D34"/>
  <c i="15" r="C14"/>
  <c i="14" r="G125"/>
  <c i="14" r="F125"/>
  <c i="14" r="E125"/>
  <c i="14" r="G105"/>
  <c i="14" r="F105"/>
  <c i="14" r="E105"/>
  <c i="14" r="G103"/>
  <c i="14" r="F103"/>
  <c i="14" r="E103"/>
  <c i="14" r="G96"/>
  <c i="14" r="F96"/>
  <c i="14" r="E96"/>
  <c i="14" r="G91"/>
  <c i="14" r="G90" s="1"/>
  <c i="14" r="F91"/>
  <c i="14" r="F90" s="1"/>
  <c i="14" r="E91"/>
  <c i="14" r="E90" s="1"/>
  <c i="14" r="G85"/>
  <c i="14" r="F85"/>
  <c i="14" r="E85"/>
  <c i="14" r="C14"/>
  <c i="15" l="1" r="D92"/>
  <c i="15" r="G41"/>
  <c i="15" r="D97"/>
  <c i="15" r="D104"/>
  <c i="15" r="D86"/>
  <c i="14" r="D125"/>
  <c i="12" r="B8"/>
  <c i="13" r="F17" s="1"/>
  <c i="13" r="F18" s="1"/>
  <c i="14" r="D105"/>
  <c i="14" r="D96"/>
  <c i="15" r="D106"/>
  <c i="15" r="D126"/>
  <c i="14" r="D90"/>
  <c i="14" r="E110"/>
  <c i="14" r="E111" s="1"/>
  <c i="14" r="E112" s="1"/>
  <c i="14" r="D85"/>
  <c i="14" r="G110"/>
  <c i="14" r="G111" s="1"/>
  <c i="14" r="G112" s="1"/>
  <c i="14" r="D91"/>
  <c i="14" r="D103"/>
  <c i="14" r="F110"/>
  <c i="14" r="F111" s="1"/>
  <c i="14" r="F112" s="1"/>
  <c i="15" r="F111"/>
  <c i="15" r="F112" s="1"/>
  <c i="15" r="F113" s="1"/>
  <c i="15" r="E91"/>
  <c i="15" r="D91" s="1"/>
  <c i="15" r="G111"/>
  <c i="15" r="G112" s="1"/>
  <c i="15" r="G113" s="1"/>
  <c i="15" r="G34"/>
  <c i="15" r="G33" s="1"/>
  <c i="12" r="B9"/>
  <c i="14" l="1" r="D110"/>
  <c i="14" r="D111" s="1"/>
  <c i="14" r="D112" s="1"/>
  <c i="15" r="E111"/>
  <c i="15" r="D111" s="1"/>
  <c i="15" r="G127"/>
  <c i="15" r="G128" s="1"/>
  <c i="15" r="G129" s="1"/>
  <c i="15" r="F127"/>
  <c i="15" r="F128" s="1"/>
  <c i="15" r="F129" s="1"/>
  <c i="14" r="E126"/>
  <c i="14" r="F126"/>
  <c i="14" r="F127" s="1"/>
  <c i="14" r="F128" s="1"/>
  <c i="14" r="G126"/>
  <c i="14" r="G127" s="1"/>
  <c i="14" r="G128" s="1"/>
  <c i="15" l="1" r="D112"/>
  <c i="15" r="D113" s="1"/>
  <c i="14" r="D126"/>
  <c i="14" r="D127" s="1"/>
  <c i="14" r="D128" s="1"/>
  <c i="13" r="D21" s="1"/>
  <c i="15" r="E112"/>
  <c i="15" r="E113" s="1"/>
  <c i="15" r="E127" s="1"/>
  <c i="15" r="D127" s="1"/>
  <c i="15" r="D128" s="1"/>
  <c i="14" r="I126"/>
  <c i="14" r="E127"/>
  <c i="14" r="I127" s="1"/>
  <c i="15" l="1" r="D129"/>
  <c i="15" r="I127"/>
  <c i="15" r="E128"/>
  <c i="15" r="I128" s="1"/>
  <c i="14" r="E128"/>
  <c i="14" r="I128" s="1"/>
  <c i="13" r="B14"/>
  <c i="13" r="B9"/>
  <c i="13" r="B10"/>
  <c i="13" l="1" r="C21"/>
  <c i="15" r="E129"/>
  <c i="15" r="I129" s="1"/>
  <c i="10" r="G125"/>
  <c i="10" r="F125"/>
  <c i="10" r="E125"/>
  <c i="10" r="G105"/>
  <c i="10" r="F105"/>
  <c i="10" r="E105"/>
  <c i="10" r="G103"/>
  <c i="10" r="F103"/>
  <c i="10" r="E103"/>
  <c i="10" r="G96"/>
  <c i="10" r="F96"/>
  <c i="10" r="E96"/>
  <c i="10" r="G91"/>
  <c i="10" r="G90" s="1"/>
  <c i="10" r="F91"/>
  <c i="10" r="F90" s="1"/>
  <c i="10" r="E91"/>
  <c i="10" r="G85"/>
  <c i="10" r="F85"/>
  <c i="10" r="E85"/>
  <c i="10" l="1" r="D125"/>
  <c i="10" r="D105"/>
  <c i="10" r="F110"/>
  <c i="10" r="F111" s="1"/>
  <c i="10" r="F112" s="1"/>
  <c i="10" r="F126" s="1"/>
  <c i="10" r="D96"/>
  <c i="10" r="D85"/>
  <c i="10" r="D91"/>
  <c i="10" r="D103"/>
  <c i="10" r="G110"/>
  <c i="10" r="G111" s="1"/>
  <c i="10" r="G112" s="1"/>
  <c i="10" r="G126" s="1"/>
  <c i="10" r="E90"/>
  <c i="10" r="D90" s="1"/>
  <c i="10" l="1" r="F127"/>
  <c i="10" r="F128" s="1"/>
  <c i="10" r="G127"/>
  <c i="10" r="G128" s="1"/>
  <c i="10" r="E110"/>
  <c i="13" r="C17"/>
  <c i="13" r="C18" s="1"/>
  <c i="10" l="1" r="D110"/>
  <c i="10" r="D111" s="1"/>
  <c i="10" r="D112" s="1"/>
  <c i="10" r="E111"/>
  <c i="10" r="E112" s="1"/>
  <c i="10" r="E126" s="1"/>
  <c i="10" r="D126" s="1"/>
  <c i="13" r="C12"/>
  <c i="10" r="C14"/>
  <c i="10" l="1" r="D127"/>
  <c i="10" r="D128" s="1"/>
  <c i="13" r="E21" s="1"/>
  <c i="13" r="B21" s="1"/>
  <c i="10" r="I126"/>
  <c i="10" r="E127"/>
  <c i="10" r="I127" s="1"/>
  <c i="13" r="C13"/>
  <c i="13" r="F13"/>
  <c i="13" l="1" r="F15"/>
  <c i="13" r="F16"/>
  <c i="13" r="C15"/>
  <c i="13" r="C16"/>
  <c i="10" r="E128"/>
  <c i="10" r="I128" s="1"/>
  <c i="13" r="C11"/>
  <c i="13" r="F11"/>
  <c i="13" r="F8" s="1"/>
  <c i="13" r="D17"/>
  <c i="13" r="E17"/>
  <c i="13" l="1" r="E18"/>
  <c i="13" r="E12" s="1"/>
  <c i="13" r="G21"/>
  <c i="13" r="C8"/>
  <c i="13" r="B17"/>
  <c i="13" r="D18"/>
  <c i="13" r="D12" s="1"/>
  <c i="13" l="1" r="E13"/>
  <c i="13" r="D13"/>
  <c i="13" r="B18"/>
  <c i="13" r="B12"/>
  <c i="13" l="1" r="D15"/>
  <c i="13" r="D16"/>
  <c i="13" r="E15"/>
  <c i="13" r="B15" s="1"/>
  <c i="13" r="E16"/>
  <c i="13" r="E11"/>
  <c i="13" r="E8" s="1"/>
  <c i="13" r="B13"/>
  <c i="13" r="D11"/>
  <c i="13" l="1" r="B16"/>
  <c i="13" r="D8"/>
  <c i="13" r="B8" s="1"/>
  <c i="13" r="B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authorId="0" ref="A112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12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12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authorId="0" ref="A111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11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11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authorId="0" ref="A111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11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<sst xmlns="http://schemas.openxmlformats.org/spreadsheetml/2006/main" count="544" uniqueCount="144">
  <si>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</si>
  <si>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</si>
  <si>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</si>
  <si>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</si>
  <si>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</si>
  <si>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</si>
  <si>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</si>
  <si>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</si>
  <si>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</si>
  <si>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</si>
  <si>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</si>
  <si>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</si>
  <si>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</si>
  <si>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</si>
  <si>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</si>
  <si>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</si>
  <si>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</si>
  <si>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</si>
  <si>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</si>
  <si>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</si>
  <si>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</si>
  <si>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</si>
  <si>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</si>
  <si>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</si>
  <si>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</si>
  <si>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</si>
  <si>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</si>
  <si>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</si>
  <si>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</si>
  <si>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</si>
  <si>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</si>
  <si>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</si>
  <si>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</si>
  <si>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</si>
  <si>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</si>
  <si>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</si>
  <si>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</si>
  <si>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</si>
  <si>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</si>
  <si>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</si>
  <si>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</si>
  <si>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</si>
  <si>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</si>
  <si>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</si>
  <si>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</si>
  <si>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</si>
  <si>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</si>
  <si>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</si>
  <si>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</si>
  <si>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</si>
  <si>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</si>
  <si>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</si>
  <si>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</si>
  <si>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</si>
  <si>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</si>
  <si>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</si>
  <si>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</si>
  <si>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</si>
  <si>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</si>
  <si>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</si>
  <si>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</si>
  <si>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</si>
  <si>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</si>
  <si>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</si>
  <si>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</si>
  <si>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</si>
  <si>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</si>
  <si>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</si>
  <si>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</si>
  <si>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</si>
  <si>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</si>
  <si>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</si>
  <si>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</si>
  <si>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</si>
  <si>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</si>
  <si>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</si>
  <si>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</si>
  <si>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</si>
  <si>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</si>
  <si>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</si>
  <si>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</si>
  <si>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</si>
  <si>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</si>
  <si>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</si>
  <si>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</si>
  <si>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</si>
  <si>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</si>
  <si>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</si>
  <si>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</si>
  <si>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</si>
  <si>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</si>
  <si>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</si>
  <si>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</si>
  <si>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</si>
  <si>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</si>
  <si>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</si>
  <si>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</si>
  <si>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</si>
  <si>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</si>
  <si>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</si>
  <si>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</si>
  <si>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</si>
  <si>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</si>
  <si>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</si>
  <si>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</si>
  <si>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</si>
  <si>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</si>
  <si>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</si>
  <si>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</si>
  <si>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</si>
  <si>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</si>
  <si>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</si>
  <si>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</si>
  <si>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</si>
  <si>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</si>
  <si>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</si>
  <si>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</si>
  <si>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</si>
  <si>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</si>
  <si>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</si>
  <si>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</si>
  <si>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</si>
  <si>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</si>
  <si>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</si>
  <si>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</si>
  <si>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</si>
  <si>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</si>
  <si>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</si>
  <si>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</si>
  <si>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</si>
  <si>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</si>
  <si>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</si>
  <si>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</si>
  <si>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</si>
  <si>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</si>
  <si>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</si>
  <si>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</si>
  <si>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</si>
  <si>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</si>
  <si>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</si>
  <si>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</si>
  <si>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</si>
  <si>
    <t>Spolufinancování (obce, kraje. PO 5%, podnikatelské subjekty 50 %)</t>
  </si>
  <si>
    <t>Spolufinancování (obce, kraje. PO 5%, podnikatelské subjekty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</si>
</sst>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5" numFmtId="9"/>
  </cellStyleXfs>
  <cellXfs count="221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Font="1" borderId="0" fillId="0" fontId="7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Font="1" borderId="0" fillId="0" fontId="6" numFmtId="0" xfId="0">
      <alignment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Border="1" applyFill="1" applyFont="1" applyNumberFormat="1" borderId="1" fillId="2" fontId="4" numFmtId="3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0" numFmtId="0" xfId="0"/>
    <xf applyAlignment="1" applyFont="1" borderId="0" fillId="0" fontId="4" numFmtId="0" xfId="0">
      <alignment vertical="center"/>
    </xf>
    <xf applyFont="1" borderId="0" fillId="0" fontId="11" numFmtId="0" xfId="0"/>
    <xf applyAlignment="1" applyFont="1" borderId="0" fillId="0" fontId="3" numFmtId="0" xfId="0">
      <alignment horizontal="left"/>
    </xf>
    <xf applyFont="1" applyNumberFormat="1" borderId="0" fillId="0" fontId="10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Alignment="1" applyBorder="1" applyFill="1" applyFont="1" borderId="6" fillId="0" fontId="4" numFmtId="0" xfId="0">
      <alignment horizontal="left"/>
    </xf>
    <xf applyBorder="1" applyFill="1" applyFont="1" borderId="0" fillId="0" fontId="4" numFmtId="0" xfId="0"/>
    <xf applyBorder="1" applyFill="1" applyFont="1" applyNumberFormat="1" borderId="0" fillId="0" fontId="6" numFmtId="3" xfId="0"/>
    <xf applyBorder="1" applyFill="1" applyFont="1" applyNumberFormat="1" borderId="0" fillId="0" fontId="4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6" numFmtId="3" xfId="0"/>
    <xf applyBorder="1" applyFill="1" applyFont="1" applyNumberFormat="1" borderId="3" fillId="2" fontId="4" numFmtId="3" xfId="0"/>
    <xf applyFill="1" applyFont="1" borderId="0" fillId="0" fontId="14" numFmtId="0" xfId="0"/>
    <xf applyFill="1" applyNumberFormat="1" borderId="0" fillId="0" fontId="0" numFmtId="3" xfId="0"/>
    <xf applyFont="1" borderId="0" fillId="0" fontId="17" numFmtId="0" xfId="0"/>
    <xf applyFill="1" applyFont="1" borderId="0" fillId="0" fontId="17" numFmtId="0" xfId="0"/>
    <xf applyAlignment="1" applyFill="1" applyFont="1" borderId="0" fillId="0" fontId="17" numFmtId="0" xfId="0">
      <alignment vertical="center"/>
    </xf>
    <xf applyFill="1" applyFont="1" borderId="0" fillId="4" fontId="17" numFmtId="0" xfId="0"/>
    <xf applyBorder="1" applyFill="1" applyFont="1" borderId="0" fillId="0" fontId="17" numFmtId="0" xfId="0"/>
    <xf applyAlignment="1" applyFont="1" borderId="0" fillId="0" fontId="17" numFmtId="0" xfId="0">
      <alignment vertical="center"/>
    </xf>
    <xf applyFill="1" applyFont="1" borderId="0" fillId="0" fontId="18" numFmtId="0" xfId="0"/>
    <xf applyBorder="1" applyFill="1" applyFont="1" borderId="0" fillId="0" fontId="18" numFmtId="0" xfId="0"/>
    <xf applyBorder="1" applyFill="1" applyFont="1" applyNumberFormat="1" borderId="4" fillId="2" fontId="6" numFmtId="9" xfId="0"/>
    <xf applyAlignment="1" applyBorder="1" applyFill="1" applyFont="1" borderId="8" fillId="2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Border="1" applyFill="1" applyFont="1" borderId="8" fillId="2" fontId="6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Alignment="1" applyBorder="1" applyFont="1" applyNumberFormat="1" borderId="2" fillId="0" fontId="4" numFmtId="9" xfId="0">
      <alignment horizontal="left"/>
    </xf>
    <xf applyFont="1" borderId="0" fillId="0" fontId="19" numFmtId="0" xfId="0"/>
    <xf applyFont="1" borderId="0" fillId="0" fontId="20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1" numFmtId="0" xfId="0">
      <alignment horizontal="center" vertical="center"/>
    </xf>
    <xf applyAlignment="1" applyBorder="1" applyFill="1" applyFont="1" borderId="13" fillId="2" fontId="22" numFmtId="0" xfId="0">
      <alignment vertical="center"/>
    </xf>
    <xf applyAlignment="1" applyBorder="1" applyFill="1" applyFont="1" borderId="11" fillId="2" fontId="21" numFmtId="0" xfId="0">
      <alignment vertical="center"/>
    </xf>
    <xf applyBorder="1" applyFill="1" applyFont="1" borderId="20" fillId="2" fontId="13" numFmtId="0" xfId="0"/>
    <xf applyBorder="1" applyFill="1" applyFont="1" borderId="14" fillId="2" fontId="23" numFmtId="0" xfId="0"/>
    <xf applyBorder="1" applyFill="1" applyFont="1" borderId="26" fillId="2" fontId="13" numFmtId="0" xfId="0"/>
    <xf applyBorder="1" applyFill="1" applyFont="1" borderId="15" fillId="4" fontId="13" numFmtId="0" xfId="0"/>
    <xf applyBorder="1" applyFill="1" applyFont="1" borderId="16" fillId="2" fontId="13" numFmtId="0" xfId="0"/>
    <xf applyBorder="1" applyFill="1" applyFont="1" borderId="16" fillId="2" fontId="23" numFmtId="0" xfId="0"/>
    <xf applyBorder="1" applyFill="1" applyFont="1" borderId="1" fillId="2" fontId="13" numFmtId="0" xfId="0"/>
    <xf applyBorder="1" applyFill="1" applyFont="1" borderId="17" fillId="4" fontId="13" numFmtId="0" xfId="0"/>
    <xf applyBorder="1" applyFill="1" applyFont="1" borderId="22" fillId="2" fontId="13" numFmtId="0" xfId="0"/>
    <xf applyBorder="1" applyFill="1" applyFont="1" borderId="16" fillId="2" fontId="24" numFmtId="0" xfId="0"/>
    <xf applyBorder="1" applyFill="1" applyFont="1" borderId="1" fillId="2" fontId="24" numFmtId="0" xfId="0"/>
    <xf applyBorder="1" applyFill="1" applyFont="1" borderId="17" fillId="4" fontId="24" numFmtId="0" xfId="0"/>
    <xf applyBorder="1" applyFill="1" applyFont="1" borderId="13" fillId="7" fontId="13" numFmtId="0" xfId="0"/>
    <xf applyBorder="1" applyFill="1" applyFont="1" borderId="13" fillId="2" fontId="13" numFmtId="0" xfId="0"/>
    <xf applyBorder="1" applyFill="1" applyFont="1" borderId="13" fillId="8" fontId="13" numFmtId="0" xfId="0"/>
    <xf applyBorder="1" applyFill="1" applyFont="1" borderId="24" fillId="2" fontId="13" numFmtId="0" xfId="0"/>
    <xf applyAlignment="1" applyBorder="1" applyFill="1" applyFont="1" borderId="13" fillId="7" fontId="13" numFmtId="0" xfId="0"/>
    <xf applyAlignment="1" applyBorder="1" applyFill="1" applyFont="1" borderId="0" fillId="0" fontId="13" numFmtId="0" xfId="0"/>
    <xf applyAlignment="1" applyBorder="1" applyFill="1" applyFont="1" applyNumberFormat="1" borderId="0" fillId="0" fontId="13" numFmtId="9" xfId="0">
      <alignment horizontal="right" indent="2"/>
    </xf>
    <xf applyBorder="1" applyFill="1" applyFont="1" applyNumberFormat="1" borderId="0" fillId="0" fontId="24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2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1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5" numFmtId="4" xfId="0">
      <alignment vertical="center"/>
    </xf>
    <xf applyAlignment="1" applyBorder="1" applyFill="1" applyFont="1" applyNumberFormat="1" borderId="11" fillId="5" fontId="25" numFmtId="4" xfId="0">
      <alignment vertical="center"/>
    </xf>
    <xf applyAlignment="1" applyBorder="1" applyFill="1" applyFont="1" applyNumberFormat="1" borderId="16" fillId="2" fontId="23" numFmtId="4" xfId="0">
      <alignment horizontal="left" indent="11"/>
    </xf>
    <xf applyAlignment="1" applyBorder="1" applyFill="1" applyFont="1" applyNumberFormat="1" borderId="1" fillId="2" fontId="23" numFmtId="4" xfId="0">
      <alignment horizontal="left" indent="11"/>
    </xf>
    <xf applyAlignment="1" applyBorder="1" applyFill="1" applyFont="1" applyNumberFormat="1" borderId="17" fillId="4" fontId="23" numFmtId="4" xfId="0">
      <alignment horizontal="left" indent="11"/>
    </xf>
    <xf applyAlignment="1" applyBorder="1" applyFill="1" applyFont="1" applyNumberFormat="1" borderId="18" fillId="2" fontId="23" numFmtId="9" xfId="0">
      <alignment horizontal="left" indent="11"/>
    </xf>
    <xf applyAlignment="1" applyBorder="1" applyFill="1" applyFont="1" applyNumberFormat="1" borderId="27" fillId="2" fontId="23" numFmtId="9" xfId="0">
      <alignment horizontal="left" indent="11"/>
    </xf>
    <xf applyAlignment="1" applyBorder="1" applyFill="1" applyFont="1" applyNumberFormat="1" borderId="19" fillId="4" fontId="23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4" fillId="2" fontId="4" numFmtId="2" xfId="1"/>
    <xf applyBorder="1" applyFill="1" applyFont="1" applyNumberFormat="1" borderId="1" fillId="2" fontId="4" numFmtId="4" xfId="0"/>
    <xf applyAlignment="1" applyBorder="1" applyFont="1" applyNumberFormat="1" borderId="32" fillId="0" fontId="4" numFmtId="9" xfId="0">
      <alignment horizontal="left"/>
    </xf>
    <xf applyAlignment="1" applyBorder="1" applyFill="1" applyFont="1" borderId="1" fillId="2" fontId="6" numFmtId="0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/>
    </xf>
    <xf applyAlignment="1" applyBorder="1" applyFill="1" applyFont="1" borderId="30" fillId="0" fontId="4" numFmtId="0" xfId="0">
      <alignment horizontal="left"/>
    </xf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Border="1" applyFill="1" applyFont="1" applyNumberFormat="1" borderId="3" fillId="2" fontId="6" numFmtId="4" xfId="0"/>
    <xf applyAlignment="1" applyBorder="1" applyFill="1" applyFont="1" applyNumberFormat="1" borderId="11" fillId="6" fontId="6" numFmtId="4" xfId="0">
      <alignment horizontal="right" indent="3"/>
    </xf>
    <xf applyBorder="1" applyFill="1" applyFont="1" applyNumberFormat="1" borderId="11" fillId="6" fontId="6" numFmtId="4" xfId="0"/>
    <xf applyAlignment="1" applyBorder="1" applyFill="1" applyFont="1" applyNumberFormat="1" borderId="11" fillId="5" fontId="6" numFmtId="4" xfId="0">
      <alignment horizontal="right" indent="3"/>
    </xf>
    <xf applyBorder="1" applyFill="1" applyFont="1" applyNumberFormat="1" borderId="11" fillId="5" fontId="6" numFmtId="4" xfId="0"/>
    <xf applyFont="1" applyNumberFormat="1" borderId="0" fillId="0" fontId="16" numFmtId="4" xfId="0"/>
    <xf applyAlignment="1" applyBorder="1" applyFill="1" applyFont="1" applyNumberFormat="1" borderId="7" fillId="2" fontId="6" numFmtId="4" xfId="0">
      <alignment horizontal="right" indent="3"/>
    </xf>
    <xf applyBorder="1" applyFill="1" applyFont="1" applyNumberFormat="1" borderId="28" fillId="6" fontId="6" numFmtId="4" xfId="0"/>
    <xf applyBorder="1" applyFill="1" applyFont="1" applyNumberFormat="1" borderId="2" fillId="2" fontId="6" numFmtId="4" xfId="0"/>
    <xf applyBorder="1" applyFill="1" applyFont="1" applyNumberFormat="1" borderId="1" fillId="2" fontId="2" numFmtId="4" xfId="0"/>
    <xf applyBorder="1" applyFill="1" applyFont="1" applyNumberFormat="1" borderId="2" fillId="2" fontId="2" numFmtId="4" xfId="0"/>
    <xf applyBorder="1" applyFill="1" applyFont="1" applyNumberFormat="1" borderId="4" fillId="2" fontId="6" numFmtId="4" xfId="0"/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Alignment="1" applyBorder="1" applyFill="1" applyFont="1" applyNumberFormat="1" applyProtection="1" borderId="1" fillId="3" fontId="6" numFmtId="3" xfId="0">
      <alignment vertical="center"/>
      <protection locked="0"/>
    </xf>
    <xf applyBorder="1" applyFill="1" applyFont="1" applyNumberFormat="1" applyProtection="1" borderId="4" fillId="3" fontId="6" numFmtId="9" xfId="0">
      <protection locked="0"/>
    </xf>
    <xf applyBorder="1" applyFill="1" applyFont="1" applyNumberFormat="1" applyProtection="1" borderId="1" fillId="3" fontId="4" numFmtId="4" xfId="0">
      <protection locked="0"/>
    </xf>
    <xf applyBorder="1" applyFill="1" applyFont="1" applyNumberFormat="1" borderId="12" fillId="2" fontId="6" numFmtId="4" xfId="1"/>
    <xf applyAlignment="1" applyBorder="1" applyFont="1" applyNumberFormat="1" applyProtection="1" borderId="2" fillId="0" fontId="4" numFmtId="9" xfId="0">
      <alignment horizontal="left"/>
      <protection locked="0"/>
    </xf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borderId="1" fillId="0" fontId="4" numFmtId="4" xfId="0"/>
    <xf applyAlignment="1" applyBorder="1" applyFill="1" applyFont="1" applyNumberFormat="1" borderId="11" fillId="6" fontId="6" numFmtId="4" xfId="0">
      <alignment horizontal="right" vertical="center"/>
    </xf>
    <xf applyAlignment="1" applyBorder="1" applyFill="1" applyFont="1" applyNumberFormat="1" borderId="11" fillId="6" fontId="6" numFmtId="4" xfId="0">
      <alignment vertical="center"/>
    </xf>
    <xf applyAlignment="1" applyBorder="1" applyFill="1" applyFont="1" applyNumberFormat="1" borderId="29" fillId="6" fontId="6" numFmtId="4" xfId="0">
      <alignment horizontal="right" vertical="center"/>
    </xf>
    <xf applyAlignment="1" applyBorder="1" applyFill="1" applyFont="1" applyNumberFormat="1" borderId="29" fillId="6" fontId="6" numFmtId="4" xfId="0">
      <alignment vertical="center"/>
    </xf>
    <xf applyFill="1" applyFont="1" borderId="0" fillId="0" fontId="8" numFmtId="0" xfId="0"/>
    <xf applyAlignment="1" applyBorder="1" applyFill="1" applyFont="1" borderId="5" fillId="2" fontId="4" numFmtId="0" xfId="0">
      <alignment horizontal="left" wrapText="1"/>
    </xf>
    <xf applyAlignment="1" applyBorder="1" applyFill="1" applyFont="1" borderId="5" fillId="2" fontId="4" numFmtId="0" xfId="0">
      <alignment horizontal="left"/>
    </xf>
    <xf applyAlignment="1" applyBorder="1" borderId="31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1" fillId="0" fontId="14" numFmtId="0" xfId="0">
      <alignment horizontal="left"/>
    </xf>
    <xf applyAlignment="1" applyBorder="1" applyFont="1" borderId="6" fillId="0" fontId="14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3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3" fillId="0" fontId="0" numFmtId="0" xfId="0">
      <alignment horizontal="left" vertical="center"/>
    </xf>
    <xf applyAlignment="1" applyBorder="1" borderId="10" fillId="0" fontId="0" numFmtId="0" xfId="0">
      <alignment horizontal="left" vertical="center"/>
    </xf>
    <xf applyAlignment="1" applyBorder="1" applyFill="1" applyFont="1" borderId="4" fillId="2" fontId="4" numFmtId="0" xfId="0">
      <alignment horizontal="left" wrapText="1"/>
    </xf>
    <xf applyAlignment="1" applyBorder="1" borderId="4" fillId="0" fontId="0" numFmtId="0" xfId="0">
      <alignment horizontal="left" wrapText="1"/>
    </xf>
    <xf applyAlignment="1" applyBorder="1" applyFill="1" applyFont="1" borderId="31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5" fillId="2" fontId="6" numFmtId="0" xfId="0">
      <alignment horizontal="left" vertical="center" wrapText="1"/>
    </xf>
    <xf applyAlignment="1" applyBorder="1" borderId="31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31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9" fillId="6" fontId="6" numFmtId="0" xfId="0">
      <alignment horizontal="left"/>
    </xf>
    <xf applyAlignment="1" applyBorder="1" borderId="33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Border="1" applyFill="1" applyFont="1" borderId="5" fillId="2" fontId="6" numFmtId="0" xfId="0">
      <alignment vertical="center" wrapText="1"/>
    </xf>
    <xf applyAlignment="1" applyBorder="1" applyFont="1" borderId="6" fillId="0" fontId="14" numFmtId="0" xfId="0">
      <alignment vertical="center" wrapText="1"/>
    </xf>
    <xf applyAlignment="1" applyBorder="1" borderId="6" fillId="0" fontId="0" numFmtId="0" xfId="0">
      <alignment vertical="center" wrapText="1"/>
    </xf>
    <xf applyAlignment="1" applyFont="1" borderId="0" fillId="0" fontId="11" numFmtId="0" xfId="0">
      <alignment horizontal="left" wrapText="1"/>
    </xf>
    <xf applyAlignment="1" borderId="0" fillId="0" fontId="0" numFmtId="0" xfId="0"/>
    <xf applyAlignment="1" applyFont="1" borderId="0" fillId="0" fontId="3" numFmtId="0" xfId="0">
      <alignment horizontal="left" vertical="center" wrapText="1"/>
    </xf>
    <xf applyAlignment="1" borderId="0" fillId="0" fontId="0" numFmtId="0" xfId="0">
      <alignment wrapText="1"/>
    </xf>
    <xf applyAlignment="1" applyBorder="1" applyFont="1" applyProtection="1" borderId="5" fillId="0" fontId="4" numFmtId="0" xfId="0">
      <protection locked="0"/>
    </xf>
    <xf applyAlignment="1" applyBorder="1" applyProtection="1" borderId="6" fillId="0" fontId="0" numFmtId="0" xfId="0">
      <protection locked="0"/>
    </xf>
    <xf applyAlignment="1" applyBorder="1" applyFill="1" applyFont="1" borderId="5" fillId="4" fontId="7" numFmtId="0" xfId="0">
      <alignment horizontal="center" vertical="center" wrapText="1"/>
    </xf>
    <xf applyAlignment="1" applyBorder="1" applyFont="1" borderId="6" fillId="0" fontId="14" numFmtId="0" xfId="0">
      <alignment horizontal="center"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borderId="1" fillId="0" fontId="14" numFmtId="0" xfId="0">
      <alignment horizontal="center" vertical="center"/>
    </xf>
    <xf applyAlignment="1" applyBorder="1" applyFill="1" applyFont="1" borderId="5" fillId="4" fontId="10" numFmtId="0" xfId="0">
      <alignment horizontal="left" vertical="center" wrapText="1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Protection="1" borderId="1" fillId="0" fontId="0" numFmtId="0" xfId="0">
      <alignment vertical="center"/>
      <protection locked="0"/>
    </xf>
    <xf applyAlignment="1" applyBorder="1" applyFill="1" applyFont="1" borderId="1" fillId="4" fontId="10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ill="1" applyFont="1" borderId="8" fillId="2" fontId="6" numFmtId="0" xfId="0">
      <alignment horizontal="left" vertical="center"/>
    </xf>
    <xf applyAlignment="1" applyBorder="1" borderId="34" fillId="0" fontId="0" numFmtId="0" xfId="0">
      <alignment horizontal="left" vertical="center"/>
    </xf>
    <xf applyAlignment="1" applyBorder="1" borderId="7" fillId="0" fontId="0" numFmtId="0" xfId="0">
      <alignment vertical="center"/>
    </xf>
    <xf applyAlignment="1" applyBorder="1" borderId="35" fillId="0" fontId="0" numFmtId="0" xfId="0">
      <alignment horizontal="left" vertical="center"/>
    </xf>
    <xf applyAlignment="1" applyBorder="1" borderId="36" fillId="0" fontId="0" numFmtId="0" xfId="0">
      <alignment horizontal="left" vertical="center"/>
    </xf>
    <xf applyAlignment="1" applyBorder="1" borderId="30" fillId="0" fontId="0" numFmtId="0" xfId="0">
      <alignment vertical="center"/>
    </xf>
    <xf applyAlignment="1" applyBorder="1" applyFill="1" applyFont="1" borderId="9" fillId="6" fontId="6" numFmtId="0" xfId="0">
      <alignment horizontal="left" vertical="center" wrapText="1"/>
    </xf>
    <xf applyAlignment="1" applyBorder="1" applyFill="1" applyFont="1" borderId="5" fillId="4" fontId="10" numFmtId="0" xfId="0">
      <alignment vertical="center" wrapText="1"/>
    </xf>
    <xf applyAlignment="1" applyBorder="1" applyFill="1" applyFont="1" borderId="5" fillId="2" fontId="4" numFmtId="0" xfId="0">
      <alignment horizontal="left" vertical="center" wrapText="1"/>
    </xf>
    <xf applyAlignment="1" applyBorder="1" applyFont="1" borderId="31" fillId="0" fontId="0" numFmtId="0" xfId="0">
      <alignment horizontal="left" vertical="center" wrapText="1"/>
    </xf>
    <xf applyAlignment="1" applyBorder="1" applyFont="1" borderId="6" fillId="0" fontId="0" numFmtId="0" xfId="0">
      <alignment horizontal="left" vertical="center" wrapText="1"/>
    </xf>
    <xf applyAlignment="1" applyBorder="1" applyFill="1" applyFont="1" borderId="3" fillId="2" fontId="6" numFmtId="0" xfId="0">
      <alignment horizontal="left"/>
    </xf>
    <xf applyAlignment="1" applyBorder="1" borderId="3" fillId="0" fontId="0" numFmtId="0" xfId="0">
      <alignment horizontal="left"/>
    </xf>
    <xf applyAlignment="1" applyBorder="1" applyFill="1" applyFont="1" borderId="13" fillId="6" fontId="6" numFmtId="0" xfId="0">
      <alignment horizontal="left"/>
    </xf>
    <xf applyAlignment="1" applyBorder="1" borderId="11" fillId="0" fontId="0" numFmtId="0" xfId="0"/>
    <xf applyAlignment="1" applyBorder="1" applyFill="1" applyFont="1" borderId="5" fillId="2" fontId="6" numFmtId="0" xfId="0">
      <alignment horizontal="center" vertical="center" wrapText="1"/>
    </xf>
    <xf applyAlignment="1" applyBorder="1" borderId="31" fillId="0" fontId="0" numFmtId="0" xfId="0">
      <alignment horizontal="center" vertical="center" wrapText="1"/>
    </xf>
    <xf applyAlignment="1" applyBorder="1" borderId="6" fillId="0" fontId="0" numFmtId="0" xfId="0">
      <alignment horizontal="center" vertical="center" wrapText="1"/>
    </xf>
    <xf applyAlignment="1" applyBorder="1" borderId="1" fillId="0" fontId="0" numFmtId="0" xfId="0">
      <alignment vertical="center" wrapText="1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5"/>
  <sheetViews>
    <sheetView tabSelected="1" topLeftCell="A116" view="pageLayout" workbookViewId="0" zoomScaleNormal="80">
      <selection activeCell="C130" sqref="C130"/>
    </sheetView>
  </sheetViews>
  <sheetFormatPr defaultColWidth="9.109375" defaultRowHeight="13.8" x14ac:dyDescent="0.25"/>
  <cols>
    <col min="1" max="1" style="3" width="9.109375" collapsed="false"/>
    <col min="2" max="2" customWidth="true" style="23" width="41.88671875" collapsed="false"/>
    <col min="3" max="3" customWidth="true" style="3" width="14.33203125" collapsed="false"/>
    <col min="4" max="4" bestFit="true" customWidth="true" style="3" width="22.88671875" collapsed="false"/>
    <col min="5" max="7" customWidth="true" style="3" width="15.6640625" collapsed="false"/>
    <col min="8" max="8" customWidth="true" style="3" width="24.6640625" collapsed="false"/>
    <col min="9" max="9" customWidth="true" style="3" width="28.33203125" collapsed="false"/>
    <col min="10" max="16384" style="3" width="9.109375" collapsed="false"/>
  </cols>
  <sheetData>
    <row customFormat="1" r="1" s="29" spans="1:6" x14ac:dyDescent="0.25">
      <c r="A1" s="156"/>
      <c r="B1" s="156"/>
    </row>
    <row ht="15.6" r="3" spans="1:6" x14ac:dyDescent="0.3">
      <c r="A3" s="60" t="s">
        <v>47</v>
      </c>
      <c r="B3" s="60"/>
      <c r="C3" s="60"/>
    </row>
    <row customHeight="1" ht="8.25" r="4" spans="1:6" x14ac:dyDescent="0.25"/>
    <row customFormat="1" customHeight="1" ht="30" r="5" s="24" spans="1:6" x14ac:dyDescent="0.3">
      <c r="A5" s="200" t="s">
        <v>42</v>
      </c>
      <c r="B5" s="201"/>
      <c r="C5" s="198"/>
      <c r="D5" s="198"/>
      <c r="E5" s="199"/>
      <c r="F5" s="199"/>
    </row>
    <row customFormat="1" customHeight="1" ht="30" r="6" s="24" spans="1:6" x14ac:dyDescent="0.3">
      <c r="A6" s="200" t="s">
        <v>46</v>
      </c>
      <c r="B6" s="201"/>
      <c r="C6" s="198"/>
      <c r="D6" s="198"/>
      <c r="E6" s="199"/>
      <c r="F6" s="199"/>
    </row>
    <row customFormat="1" customHeight="1" ht="30" r="7" s="24" spans="1:6" x14ac:dyDescent="0.3">
      <c r="A7" s="200" t="s">
        <v>43</v>
      </c>
      <c r="B7" s="201"/>
      <c r="C7" s="198"/>
      <c r="D7" s="198"/>
      <c r="E7" s="199"/>
      <c r="F7" s="199"/>
    </row>
    <row customFormat="1" customHeight="1" ht="30" r="8" s="24" spans="1:6" x14ac:dyDescent="0.3">
      <c r="A8" s="200" t="s">
        <v>50</v>
      </c>
      <c r="B8" s="201"/>
      <c r="C8" s="198"/>
      <c r="D8" s="198"/>
      <c r="E8" s="199"/>
      <c r="F8" s="199"/>
    </row>
    <row customFormat="1" customHeight="1" ht="30" r="9" s="24" spans="1:6" x14ac:dyDescent="0.3">
      <c r="A9" s="200" t="s">
        <v>44</v>
      </c>
      <c r="B9" s="201"/>
      <c r="C9" s="198"/>
      <c r="D9" s="198"/>
      <c r="E9" s="199"/>
      <c r="F9" s="199"/>
    </row>
    <row customFormat="1" customHeight="1" ht="30" r="10" s="24" spans="1:6" x14ac:dyDescent="0.3">
      <c r="A10" s="200" t="s">
        <v>45</v>
      </c>
      <c r="B10" s="201"/>
      <c r="C10" s="198"/>
      <c r="D10" s="198"/>
      <c r="E10" s="199"/>
      <c r="F10" s="199"/>
    </row>
    <row customFormat="1" customHeight="1" ht="30" r="11" s="24" spans="1:6" x14ac:dyDescent="0.3">
      <c r="A11" s="200" t="s">
        <v>89</v>
      </c>
      <c r="B11" s="201"/>
      <c r="C11" s="198"/>
      <c r="D11" s="198"/>
      <c r="E11" s="199"/>
      <c r="F11" s="199"/>
    </row>
    <row customFormat="1" customHeight="1" ht="30" r="12" s="24" spans="1:6" x14ac:dyDescent="0.3">
      <c r="A12" s="200" t="s">
        <v>93</v>
      </c>
      <c r="B12" s="201"/>
      <c r="C12" s="198"/>
      <c r="D12" s="198"/>
      <c r="E12" s="199"/>
      <c r="F12" s="199"/>
    </row>
    <row customFormat="1" customHeight="1" ht="42.75" r="13" s="24" spans="1:6" x14ac:dyDescent="0.3">
      <c r="A13" s="200" t="s">
        <v>90</v>
      </c>
      <c r="B13" s="201"/>
      <c r="C13" s="198"/>
      <c r="D13" s="198"/>
      <c r="E13" s="199"/>
      <c r="F13" s="199"/>
    </row>
    <row customFormat="1" customHeight="1" ht="30" r="14" s="24" spans="1:6" x14ac:dyDescent="0.3">
      <c r="A14" s="200" t="s">
        <v>49</v>
      </c>
      <c r="B14" s="201"/>
      <c r="C14" s="198">
        <f>SUM(C15:C17)</f>
        <v>0</v>
      </c>
      <c r="D14" s="198"/>
      <c r="E14" s="199"/>
      <c r="F14" s="199"/>
    </row>
    <row customFormat="1" r="15" s="24" spans="1:6" x14ac:dyDescent="0.3">
      <c r="A15" s="200" t="s">
        <v>86</v>
      </c>
      <c r="B15" s="201"/>
      <c r="C15" s="198"/>
      <c r="D15" s="198"/>
      <c r="E15" s="199"/>
      <c r="F15" s="199"/>
    </row>
    <row customFormat="1" r="16" s="24" spans="1:6" x14ac:dyDescent="0.3">
      <c r="A16" s="200" t="s">
        <v>87</v>
      </c>
      <c r="B16" s="201"/>
      <c r="C16" s="198"/>
      <c r="D16" s="198"/>
      <c r="E16" s="199"/>
      <c r="F16" s="199"/>
    </row>
    <row customFormat="1" r="17" s="24" spans="1:8" x14ac:dyDescent="0.3">
      <c r="A17" s="200" t="s">
        <v>88</v>
      </c>
      <c r="B17" s="201"/>
      <c r="C17" s="198"/>
      <c r="D17" s="198"/>
      <c r="E17" s="199"/>
      <c r="F17" s="199"/>
    </row>
    <row customFormat="1" customHeight="1" ht="30" r="18" s="23" spans="1:8" x14ac:dyDescent="0.25"/>
    <row customFormat="1" customHeight="1" ht="30" r="19" s="23" spans="1:8" x14ac:dyDescent="0.3">
      <c r="A19" s="189" t="s">
        <v>91</v>
      </c>
      <c r="B19" s="190"/>
      <c r="C19" s="190"/>
      <c r="D19" s="190"/>
      <c r="E19" s="190"/>
      <c r="F19" s="190"/>
    </row>
    <row customFormat="1" customHeight="1" ht="19.5" r="20" s="23" spans="1:8" x14ac:dyDescent="0.3">
      <c r="B20" s="25"/>
    </row>
    <row customFormat="1" customHeight="1" ht="57" r="21" s="24" spans="1:8" x14ac:dyDescent="0.3">
      <c r="A21" s="195" t="s">
        <v>41</v>
      </c>
      <c r="B21" s="195"/>
      <c r="C21" s="193" t="s">
        <v>132</v>
      </c>
      <c r="D21" s="194"/>
      <c r="E21" s="195" t="s">
        <v>133</v>
      </c>
      <c r="F21" s="196"/>
    </row>
    <row r="22" spans="1:8" x14ac:dyDescent="0.3">
      <c r="A22" s="197" t="s">
        <v>86</v>
      </c>
      <c r="B22" s="176"/>
      <c r="C22" s="191"/>
      <c r="D22" s="192"/>
      <c r="E22" s="191"/>
      <c r="F22" s="192"/>
    </row>
    <row r="23" spans="1:8" x14ac:dyDescent="0.3">
      <c r="A23" s="197" t="s">
        <v>87</v>
      </c>
      <c r="B23" s="176"/>
      <c r="C23" s="191"/>
      <c r="D23" s="192"/>
      <c r="E23" s="191"/>
      <c r="F23" s="192"/>
    </row>
    <row r="24" spans="1:8" x14ac:dyDescent="0.3">
      <c r="A24" s="197" t="s">
        <v>88</v>
      </c>
      <c r="B24" s="176"/>
      <c r="C24" s="191"/>
      <c r="D24" s="192"/>
      <c r="E24" s="191"/>
      <c r="F24" s="192"/>
    </row>
    <row hidden="1" r="25" spans="1:8" x14ac:dyDescent="0.25"/>
    <row customHeight="1" ht="35.25" r="26" spans="1:8" x14ac:dyDescent="0.3">
      <c r="A26" s="187" t="s">
        <v>126</v>
      </c>
      <c r="B26" s="188"/>
      <c r="C26" s="188"/>
      <c r="D26" s="188"/>
      <c r="E26" s="188"/>
      <c r="F26" s="188"/>
    </row>
    <row ht="15.6" r="29" spans="1:8" x14ac:dyDescent="0.3">
      <c r="A29" s="60" t="s">
        <v>48</v>
      </c>
      <c r="B29" s="39"/>
      <c r="G29" s="5"/>
    </row>
    <row r="30" spans="1:8" x14ac:dyDescent="0.25">
      <c r="B30" s="17"/>
      <c r="C30" s="1"/>
      <c r="D30" s="1"/>
      <c r="E30" s="1"/>
      <c r="F30" s="1"/>
      <c r="G30" s="5"/>
      <c r="H30" s="1"/>
    </row>
    <row r="31" spans="1:8" x14ac:dyDescent="0.25">
      <c r="A31" s="21" t="s">
        <v>86</v>
      </c>
      <c r="B31" s="21"/>
      <c r="G31" s="5"/>
    </row>
    <row ht="24.6" r="32" spans="1:8" thickBot="1" x14ac:dyDescent="0.3">
      <c r="A32" s="7" t="s">
        <v>15</v>
      </c>
      <c r="B32" s="184" t="s">
        <v>10</v>
      </c>
      <c r="C32" s="186"/>
      <c r="D32" s="9" t="s">
        <v>9</v>
      </c>
      <c r="E32" s="9" t="s">
        <v>4</v>
      </c>
      <c r="F32" s="9" t="s">
        <v>5</v>
      </c>
      <c r="G32" s="10" t="s">
        <v>25</v>
      </c>
      <c r="H32" s="11"/>
    </row>
    <row ht="14.4" r="33" spans="1:8" thickBot="1" x14ac:dyDescent="0.3">
      <c r="A33" s="12">
        <v>1</v>
      </c>
      <c r="B33" s="184" t="s">
        <v>14</v>
      </c>
      <c r="C33" s="186"/>
      <c r="D33" s="146">
        <v>0</v>
      </c>
      <c r="E33" s="146">
        <f ref="E33:F33" si="0" t="shared">E34+E41</f>
        <v>0</v>
      </c>
      <c r="F33" s="146">
        <f si="0" t="shared"/>
        <v>0</v>
      </c>
      <c r="G33" s="147">
        <f>G34+G41</f>
        <v>0</v>
      </c>
      <c r="H33" s="4"/>
    </row>
    <row ht="14.4" r="34" spans="1:8" thickBot="1" x14ac:dyDescent="0.3">
      <c r="A34" s="14">
        <v>41275</v>
      </c>
      <c r="B34" s="184" t="s">
        <v>12</v>
      </c>
      <c r="C34" s="186"/>
      <c r="D34" s="148">
        <f>SUM(D35:D40)</f>
        <v>0</v>
      </c>
      <c r="E34" s="148">
        <f ref="E34:F34" si="1" t="shared">SUM(E35:E40)</f>
        <v>0</v>
      </c>
      <c r="F34" s="148">
        <f si="1" t="shared"/>
        <v>0</v>
      </c>
      <c r="G34" s="149">
        <f>SUM(G35:G40)</f>
        <v>0</v>
      </c>
      <c r="H34" s="4"/>
    </row>
    <row r="35" spans="1:8" x14ac:dyDescent="0.25">
      <c r="A35" s="15" t="s">
        <v>16</v>
      </c>
      <c r="B35" s="182" t="s">
        <v>34</v>
      </c>
      <c r="C35" s="183"/>
      <c r="D35" s="139"/>
      <c r="E35" s="139"/>
      <c r="F35" s="139"/>
      <c r="G35" s="150">
        <f ref="G35:G40" si="2" t="shared">SUM(D35:F35)</f>
        <v>0</v>
      </c>
    </row>
    <row r="36" spans="1:8" x14ac:dyDescent="0.25">
      <c r="A36" s="15" t="s">
        <v>17</v>
      </c>
      <c r="B36" s="182" t="s">
        <v>0</v>
      </c>
      <c r="C36" s="183"/>
      <c r="D36" s="139"/>
      <c r="E36" s="139"/>
      <c r="F36" s="139"/>
      <c r="G36" s="150">
        <f si="2" t="shared"/>
        <v>0</v>
      </c>
    </row>
    <row r="37" spans="1:8" x14ac:dyDescent="0.25">
      <c r="A37" s="15" t="s">
        <v>18</v>
      </c>
      <c r="B37" s="182" t="s">
        <v>1</v>
      </c>
      <c r="C37" s="183"/>
      <c r="D37" s="139"/>
      <c r="E37" s="139"/>
      <c r="F37" s="139"/>
      <c r="G37" s="150">
        <f si="2" t="shared"/>
        <v>0</v>
      </c>
    </row>
    <row r="38" spans="1:8" x14ac:dyDescent="0.25">
      <c r="A38" s="15" t="s">
        <v>19</v>
      </c>
      <c r="B38" s="182" t="s">
        <v>2</v>
      </c>
      <c r="C38" s="183"/>
      <c r="D38" s="139"/>
      <c r="E38" s="139"/>
      <c r="F38" s="139"/>
      <c r="G38" s="150">
        <f si="2" t="shared"/>
        <v>0</v>
      </c>
    </row>
    <row r="39" spans="1:8" x14ac:dyDescent="0.25">
      <c r="A39" s="15" t="s">
        <v>20</v>
      </c>
      <c r="B39" s="182" t="s">
        <v>3</v>
      </c>
      <c r="C39" s="183"/>
      <c r="D39" s="139"/>
      <c r="E39" s="139"/>
      <c r="F39" s="139"/>
      <c r="G39" s="150">
        <f si="2" t="shared"/>
        <v>0</v>
      </c>
    </row>
    <row ht="14.4" r="40" spans="1:8" thickBot="1" x14ac:dyDescent="0.3">
      <c r="A40" s="15" t="s">
        <v>21</v>
      </c>
      <c r="B40" s="182" t="s">
        <v>11</v>
      </c>
      <c r="C40" s="183"/>
      <c r="D40" s="139"/>
      <c r="E40" s="139"/>
      <c r="F40" s="139"/>
      <c r="G40" s="150">
        <f si="2" t="shared"/>
        <v>0</v>
      </c>
    </row>
    <row ht="14.4" r="41" spans="1:8" thickBot="1" x14ac:dyDescent="0.3">
      <c r="A41" s="14">
        <v>41306</v>
      </c>
      <c r="B41" s="184" t="s">
        <v>13</v>
      </c>
      <c r="C41" s="185"/>
      <c r="D41" s="124">
        <f>SUM(D42:D44)</f>
        <v>0</v>
      </c>
      <c r="E41" s="124">
        <f ref="E41:F41" si="3" t="shared">SUM(E42:E44)</f>
        <v>0</v>
      </c>
      <c r="F41" s="124">
        <f si="3" t="shared"/>
        <v>0</v>
      </c>
      <c r="G41" s="147">
        <f>SUM(G42:G44)</f>
        <v>0</v>
      </c>
      <c r="H41" s="4"/>
    </row>
    <row r="42" spans="1:8" x14ac:dyDescent="0.25">
      <c r="A42" s="16" t="s">
        <v>22</v>
      </c>
      <c r="B42" s="182" t="s">
        <v>8</v>
      </c>
      <c r="C42" s="183"/>
      <c r="D42" s="151"/>
      <c r="E42" s="151"/>
      <c r="F42" s="151"/>
      <c r="G42" s="150">
        <f>SUM(D42:F42)</f>
        <v>0</v>
      </c>
    </row>
    <row r="43" spans="1:8" x14ac:dyDescent="0.25">
      <c r="A43" s="16" t="s">
        <v>23</v>
      </c>
      <c r="B43" s="182" t="s">
        <v>7</v>
      </c>
      <c r="C43" s="183"/>
      <c r="D43" s="151"/>
      <c r="E43" s="151"/>
      <c r="F43" s="151"/>
      <c r="G43" s="150">
        <f>SUM(D43:F43)</f>
        <v>0</v>
      </c>
    </row>
    <row r="44" spans="1:8" x14ac:dyDescent="0.25">
      <c r="A44" s="16" t="s">
        <v>24</v>
      </c>
      <c r="B44" s="182" t="s">
        <v>6</v>
      </c>
      <c r="C44" s="183"/>
      <c r="D44" s="151"/>
      <c r="E44" s="151"/>
      <c r="F44" s="151"/>
      <c r="G44" s="150">
        <f>SUM(D44:F44)</f>
        <v>0</v>
      </c>
    </row>
    <row r="45" spans="1:8" x14ac:dyDescent="0.25">
      <c r="B45" s="6"/>
      <c r="G45" s="5"/>
    </row>
    <row r="46" spans="1:8" x14ac:dyDescent="0.25">
      <c r="A46" s="21" t="s">
        <v>87</v>
      </c>
      <c r="B46" s="21"/>
      <c r="G46" s="5"/>
    </row>
    <row ht="24.6" r="47" spans="1:8" thickBot="1" x14ac:dyDescent="0.3">
      <c r="A47" s="7" t="s">
        <v>15</v>
      </c>
      <c r="B47" s="184" t="s">
        <v>10</v>
      </c>
      <c r="C47" s="186"/>
      <c r="D47" s="9" t="s">
        <v>9</v>
      </c>
      <c r="E47" s="9" t="s">
        <v>4</v>
      </c>
      <c r="F47" s="9" t="s">
        <v>5</v>
      </c>
      <c r="G47" s="10" t="s">
        <v>25</v>
      </c>
      <c r="H47" s="11"/>
    </row>
    <row ht="14.4" r="48" spans="1:8" thickBot="1" x14ac:dyDescent="0.3">
      <c r="A48" s="12">
        <v>1</v>
      </c>
      <c r="B48" s="184" t="s">
        <v>14</v>
      </c>
      <c r="C48" s="186"/>
      <c r="D48" s="124">
        <f>D49+D56</f>
        <v>0</v>
      </c>
      <c r="E48" s="124">
        <f ref="E48:F48" si="4" t="shared">E49+E56</f>
        <v>0</v>
      </c>
      <c r="F48" s="124">
        <f si="4" t="shared"/>
        <v>0</v>
      </c>
      <c r="G48" s="134">
        <f>G49+G56</f>
        <v>0</v>
      </c>
      <c r="H48" s="4"/>
    </row>
    <row ht="14.4" r="49" spans="1:8" thickBot="1" x14ac:dyDescent="0.3">
      <c r="A49" s="14">
        <v>41275</v>
      </c>
      <c r="B49" s="184" t="s">
        <v>12</v>
      </c>
      <c r="C49" s="186"/>
      <c r="D49" s="135">
        <f>SUM(D50:D55)</f>
        <v>0</v>
      </c>
      <c r="E49" s="135">
        <f ref="E49:F49" si="5" t="shared">SUM(E50:E55)</f>
        <v>0</v>
      </c>
      <c r="F49" s="135">
        <f si="5" t="shared"/>
        <v>0</v>
      </c>
      <c r="G49" s="136">
        <f>SUM(G50:G55)</f>
        <v>0</v>
      </c>
      <c r="H49" s="4"/>
    </row>
    <row r="50" spans="1:8" x14ac:dyDescent="0.25">
      <c r="A50" s="15" t="s">
        <v>16</v>
      </c>
      <c r="B50" s="182" t="s">
        <v>34</v>
      </c>
      <c r="C50" s="183"/>
      <c r="D50" s="139"/>
      <c r="E50" s="139"/>
      <c r="F50" s="139"/>
      <c r="G50" s="137">
        <f ref="G50:G55" si="6" t="shared">SUM(D50:F50)</f>
        <v>0</v>
      </c>
    </row>
    <row r="51" spans="1:8" x14ac:dyDescent="0.25">
      <c r="A51" s="15" t="s">
        <v>17</v>
      </c>
      <c r="B51" s="182" t="s">
        <v>0</v>
      </c>
      <c r="C51" s="183"/>
      <c r="D51" s="139"/>
      <c r="E51" s="139"/>
      <c r="F51" s="139"/>
      <c r="G51" s="137">
        <f si="6" t="shared"/>
        <v>0</v>
      </c>
    </row>
    <row r="52" spans="1:8" x14ac:dyDescent="0.25">
      <c r="A52" s="15" t="s">
        <v>18</v>
      </c>
      <c r="B52" s="182" t="s">
        <v>1</v>
      </c>
      <c r="C52" s="183"/>
      <c r="D52" s="139"/>
      <c r="E52" s="139"/>
      <c r="F52" s="139"/>
      <c r="G52" s="137">
        <f si="6" t="shared"/>
        <v>0</v>
      </c>
    </row>
    <row r="53" spans="1:8" x14ac:dyDescent="0.25">
      <c r="A53" s="15" t="s">
        <v>19</v>
      </c>
      <c r="B53" s="182" t="s">
        <v>2</v>
      </c>
      <c r="C53" s="183"/>
      <c r="D53" s="139"/>
      <c r="E53" s="139"/>
      <c r="F53" s="139"/>
      <c r="G53" s="137">
        <f si="6" t="shared"/>
        <v>0</v>
      </c>
    </row>
    <row r="54" spans="1:8" x14ac:dyDescent="0.25">
      <c r="A54" s="15" t="s">
        <v>20</v>
      </c>
      <c r="B54" s="182" t="s">
        <v>3</v>
      </c>
      <c r="C54" s="183"/>
      <c r="D54" s="139"/>
      <c r="E54" s="139"/>
      <c r="F54" s="139"/>
      <c r="G54" s="137">
        <f si="6" t="shared"/>
        <v>0</v>
      </c>
    </row>
    <row ht="14.4" r="55" spans="1:8" thickBot="1" x14ac:dyDescent="0.3">
      <c r="A55" s="15" t="s">
        <v>21</v>
      </c>
      <c r="B55" s="182" t="s">
        <v>11</v>
      </c>
      <c r="C55" s="183"/>
      <c r="D55" s="139"/>
      <c r="E55" s="139"/>
      <c r="F55" s="139"/>
      <c r="G55" s="137">
        <f si="6" t="shared"/>
        <v>0</v>
      </c>
    </row>
    <row ht="14.4" r="56" spans="1:8" thickBot="1" x14ac:dyDescent="0.3">
      <c r="A56" s="14">
        <v>41306</v>
      </c>
      <c r="B56" s="184" t="s">
        <v>13</v>
      </c>
      <c r="C56" s="185"/>
      <c r="D56" s="124">
        <f>SUM(D57:D59)</f>
        <v>0</v>
      </c>
      <c r="E56" s="124">
        <f ref="E56:F56" si="7" t="shared">SUM(E57:E59)</f>
        <v>0</v>
      </c>
      <c r="F56" s="124">
        <f si="7" t="shared"/>
        <v>0</v>
      </c>
      <c r="G56" s="134">
        <f>SUM(G57:G59)</f>
        <v>0</v>
      </c>
      <c r="H56" s="4"/>
    </row>
    <row r="57" spans="1:8" x14ac:dyDescent="0.25">
      <c r="A57" s="16" t="s">
        <v>22</v>
      </c>
      <c r="B57" s="182" t="s">
        <v>8</v>
      </c>
      <c r="C57" s="183"/>
      <c r="D57" s="139"/>
      <c r="E57" s="139"/>
      <c r="F57" s="139"/>
      <c r="G57" s="137">
        <f>SUM(D57:F57)</f>
        <v>0</v>
      </c>
    </row>
    <row r="58" spans="1:8" x14ac:dyDescent="0.25">
      <c r="A58" s="16" t="s">
        <v>23</v>
      </c>
      <c r="B58" s="182" t="s">
        <v>7</v>
      </c>
      <c r="C58" s="183"/>
      <c r="D58" s="139"/>
      <c r="E58" s="139"/>
      <c r="F58" s="139"/>
      <c r="G58" s="137">
        <f>SUM(D58:F58)</f>
        <v>0</v>
      </c>
    </row>
    <row r="59" spans="1:8" x14ac:dyDescent="0.25">
      <c r="A59" s="16" t="s">
        <v>24</v>
      </c>
      <c r="B59" s="182" t="s">
        <v>6</v>
      </c>
      <c r="C59" s="183"/>
      <c r="D59" s="139"/>
      <c r="E59" s="139"/>
      <c r="F59" s="139"/>
      <c r="G59" s="137">
        <f>SUM(D59:F59)</f>
        <v>0</v>
      </c>
    </row>
    <row r="60" spans="1:8" x14ac:dyDescent="0.25">
      <c r="B60" s="6"/>
      <c r="G60" s="5"/>
    </row>
    <row r="61" spans="1:8" x14ac:dyDescent="0.25">
      <c r="A61" s="21" t="s">
        <v>88</v>
      </c>
      <c r="B61" s="21"/>
      <c r="G61" s="5"/>
    </row>
    <row ht="24.6" r="62" spans="1:8" thickBot="1" x14ac:dyDescent="0.3">
      <c r="A62" s="7" t="s">
        <v>15</v>
      </c>
      <c r="B62" s="184" t="s">
        <v>10</v>
      </c>
      <c r="C62" s="186"/>
      <c r="D62" s="9" t="s">
        <v>9</v>
      </c>
      <c r="E62" s="9" t="s">
        <v>4</v>
      </c>
      <c r="F62" s="9" t="s">
        <v>5</v>
      </c>
      <c r="G62" s="10" t="s">
        <v>25</v>
      </c>
      <c r="H62" s="11"/>
    </row>
    <row ht="14.4" r="63" spans="1:8" thickBot="1" x14ac:dyDescent="0.3">
      <c r="A63" s="12">
        <v>1</v>
      </c>
      <c r="B63" s="184" t="s">
        <v>14</v>
      </c>
      <c r="C63" s="186"/>
      <c r="D63" s="124">
        <f>D64+D71</f>
        <v>0</v>
      </c>
      <c r="E63" s="124">
        <f ref="E63:F63" si="8" t="shared">E64+E71</f>
        <v>0</v>
      </c>
      <c r="F63" s="124">
        <f si="8" t="shared"/>
        <v>0</v>
      </c>
      <c r="G63" s="134">
        <f>G64+G71</f>
        <v>0</v>
      </c>
      <c r="H63" s="4"/>
    </row>
    <row ht="14.4" r="64" spans="1:8" thickBot="1" x14ac:dyDescent="0.3">
      <c r="A64" s="14">
        <v>41275</v>
      </c>
      <c r="B64" s="184" t="s">
        <v>12</v>
      </c>
      <c r="C64" s="186"/>
      <c r="D64" s="135">
        <f>SUM(D65:D70)</f>
        <v>0</v>
      </c>
      <c r="E64" s="135">
        <f ref="E64:F64" si="9" t="shared">SUM(E65:E70)</f>
        <v>0</v>
      </c>
      <c r="F64" s="135">
        <f si="9" t="shared"/>
        <v>0</v>
      </c>
      <c r="G64" s="136">
        <f>SUM(G65:G70)</f>
        <v>0</v>
      </c>
      <c r="H64" s="4"/>
    </row>
    <row r="65" spans="1:8" x14ac:dyDescent="0.25">
      <c r="A65" s="15" t="s">
        <v>16</v>
      </c>
      <c r="B65" s="182" t="s">
        <v>34</v>
      </c>
      <c r="C65" s="183"/>
      <c r="D65" s="139"/>
      <c r="E65" s="139"/>
      <c r="F65" s="139"/>
      <c r="G65" s="137">
        <f ref="G65:G70" si="10" t="shared">SUM(D65:F65)</f>
        <v>0</v>
      </c>
    </row>
    <row r="66" spans="1:8" x14ac:dyDescent="0.25">
      <c r="A66" s="15" t="s">
        <v>17</v>
      </c>
      <c r="B66" s="182" t="s">
        <v>0</v>
      </c>
      <c r="C66" s="183"/>
      <c r="D66" s="139"/>
      <c r="E66" s="139"/>
      <c r="F66" s="139"/>
      <c r="G66" s="137">
        <f si="10" t="shared"/>
        <v>0</v>
      </c>
    </row>
    <row r="67" spans="1:8" x14ac:dyDescent="0.25">
      <c r="A67" s="15" t="s">
        <v>18</v>
      </c>
      <c r="B67" s="182" t="s">
        <v>1</v>
      </c>
      <c r="C67" s="183"/>
      <c r="D67" s="139"/>
      <c r="E67" s="139"/>
      <c r="F67" s="139"/>
      <c r="G67" s="137">
        <f si="10" t="shared"/>
        <v>0</v>
      </c>
    </row>
    <row r="68" spans="1:8" x14ac:dyDescent="0.25">
      <c r="A68" s="15" t="s">
        <v>19</v>
      </c>
      <c r="B68" s="182" t="s">
        <v>2</v>
      </c>
      <c r="C68" s="183"/>
      <c r="D68" s="139"/>
      <c r="E68" s="139"/>
      <c r="F68" s="139"/>
      <c r="G68" s="137">
        <f si="10" t="shared"/>
        <v>0</v>
      </c>
    </row>
    <row r="69" spans="1:8" x14ac:dyDescent="0.25">
      <c r="A69" s="15" t="s">
        <v>20</v>
      </c>
      <c r="B69" s="182" t="s">
        <v>3</v>
      </c>
      <c r="C69" s="183"/>
      <c r="D69" s="139"/>
      <c r="E69" s="139"/>
      <c r="F69" s="139"/>
      <c r="G69" s="137">
        <f si="10" t="shared"/>
        <v>0</v>
      </c>
    </row>
    <row ht="14.4" r="70" spans="1:8" thickBot="1" x14ac:dyDescent="0.3">
      <c r="A70" s="15" t="s">
        <v>21</v>
      </c>
      <c r="B70" s="182" t="s">
        <v>11</v>
      </c>
      <c r="C70" s="183"/>
      <c r="D70" s="139"/>
      <c r="E70" s="139"/>
      <c r="F70" s="139"/>
      <c r="G70" s="137">
        <f si="10" t="shared"/>
        <v>0</v>
      </c>
    </row>
    <row ht="14.4" r="71" spans="1:8" thickBot="1" x14ac:dyDescent="0.3">
      <c r="A71" s="14">
        <v>41306</v>
      </c>
      <c r="B71" s="184" t="s">
        <v>13</v>
      </c>
      <c r="C71" s="185"/>
      <c r="D71" s="124">
        <f>SUM(D72:D74)</f>
        <v>0</v>
      </c>
      <c r="E71" s="124">
        <f ref="E71:F71" si="11" t="shared">SUM(E72:E74)</f>
        <v>0</v>
      </c>
      <c r="F71" s="124">
        <f si="11" t="shared"/>
        <v>0</v>
      </c>
      <c r="G71" s="134">
        <f>SUM(G72:G74)</f>
        <v>0</v>
      </c>
      <c r="H71" s="4"/>
    </row>
    <row r="72" spans="1:8" x14ac:dyDescent="0.25">
      <c r="A72" s="16" t="s">
        <v>22</v>
      </c>
      <c r="B72" s="182" t="s">
        <v>8</v>
      </c>
      <c r="C72" s="183"/>
      <c r="D72" s="139"/>
      <c r="E72" s="139"/>
      <c r="F72" s="139"/>
      <c r="G72" s="137">
        <f>SUM(D72:F72)</f>
        <v>0</v>
      </c>
    </row>
    <row r="73" spans="1:8" x14ac:dyDescent="0.25">
      <c r="A73" s="16" t="s">
        <v>23</v>
      </c>
      <c r="B73" s="182" t="s">
        <v>7</v>
      </c>
      <c r="C73" s="183"/>
      <c r="D73" s="139"/>
      <c r="E73" s="139"/>
      <c r="F73" s="139"/>
      <c r="G73" s="137">
        <f>SUM(D73:F73)</f>
        <v>0</v>
      </c>
    </row>
    <row r="74" spans="1:8" x14ac:dyDescent="0.25">
      <c r="A74" s="16" t="s">
        <v>24</v>
      </c>
      <c r="B74" s="182" t="s">
        <v>6</v>
      </c>
      <c r="C74" s="183"/>
      <c r="D74" s="139"/>
      <c r="E74" s="139"/>
      <c r="F74" s="139"/>
      <c r="G74" s="137">
        <f>SUM(D74:F74)</f>
        <v>0</v>
      </c>
    </row>
    <row r="75" spans="1:8" x14ac:dyDescent="0.25">
      <c r="B75" s="6"/>
      <c r="G75" s="5"/>
    </row>
    <row r="76" spans="1:8" x14ac:dyDescent="0.25">
      <c r="B76" s="6"/>
      <c r="G76" s="5"/>
    </row>
    <row r="77" spans="1:8" x14ac:dyDescent="0.25">
      <c r="B77" s="6"/>
      <c r="G77" s="5"/>
    </row>
    <row r="78" spans="1:8" x14ac:dyDescent="0.25">
      <c r="B78" s="6"/>
      <c r="G78" s="5"/>
    </row>
    <row r="79" spans="1:8" x14ac:dyDescent="0.25">
      <c r="B79" s="6"/>
      <c r="G79" s="5"/>
    </row>
    <row r="80" spans="1:8" x14ac:dyDescent="0.25">
      <c r="B80" s="6"/>
      <c r="G80" s="5"/>
    </row>
    <row ht="15.6" r="81" spans="1:9" x14ac:dyDescent="0.3">
      <c r="A81" s="2" t="s">
        <v>35</v>
      </c>
      <c r="B81" s="2"/>
      <c r="C81" s="18"/>
    </row>
    <row r="82" spans="1:9" x14ac:dyDescent="0.25">
      <c r="B82" s="3"/>
      <c r="C82" s="18"/>
    </row>
    <row r="83" spans="1:9" x14ac:dyDescent="0.25">
      <c r="A83" s="18" t="s">
        <v>92</v>
      </c>
      <c r="B83" s="18"/>
    </row>
    <row r="84" spans="1:9" x14ac:dyDescent="0.25">
      <c r="B84" s="3"/>
      <c r="C84" s="18"/>
    </row>
    <row ht="52.8" r="85" spans="1:9" x14ac:dyDescent="0.25">
      <c r="A85" s="174" t="s">
        <v>29</v>
      </c>
      <c r="B85" s="175"/>
      <c r="C85" s="176"/>
      <c r="D85" s="8" t="s">
        <v>77</v>
      </c>
      <c r="E85" s="8" t="s">
        <v>78</v>
      </c>
      <c r="F85" s="8" t="s">
        <v>79</v>
      </c>
      <c r="G85" s="8" t="s">
        <v>80</v>
      </c>
      <c r="H85" s="8" t="s">
        <v>65</v>
      </c>
      <c r="I85" s="8" t="s">
        <v>33</v>
      </c>
    </row>
    <row ht="13.2" r="86" spans="1:9" x14ac:dyDescent="0.25">
      <c r="A86" s="161" t="s">
        <v>52</v>
      </c>
      <c r="B86" s="177"/>
      <c r="C86" s="178"/>
      <c r="D86" s="123">
        <f ref="D86:D111" si="12" t="shared">SUM(E86:G86)</f>
        <v>0</v>
      </c>
      <c r="E86" s="124">
        <f>SUM(E87:E90)</f>
        <v>0</v>
      </c>
      <c r="F86" s="124">
        <f ref="F86:G86" si="13" t="shared">SUM(F87:F90)</f>
        <v>0</v>
      </c>
      <c r="G86" s="124">
        <f si="13" t="shared"/>
        <v>0</v>
      </c>
      <c r="H86" s="13"/>
      <c r="I86" s="13"/>
    </row>
    <row ht="13.2" r="87" spans="1:9" x14ac:dyDescent="0.25">
      <c r="A87" s="158" t="s">
        <v>51</v>
      </c>
      <c r="B87" s="172"/>
      <c r="C87" s="173"/>
      <c r="D87" s="123">
        <f si="12" t="shared"/>
        <v>0</v>
      </c>
      <c r="E87" s="139">
        <v>0</v>
      </c>
      <c r="F87" s="139">
        <v>0</v>
      </c>
      <c r="G87" s="139">
        <v>0</v>
      </c>
      <c r="H87" s="140"/>
      <c r="I87" s="140"/>
    </row>
    <row ht="13.2" r="88" spans="1:9" x14ac:dyDescent="0.25">
      <c r="A88" s="158" t="s">
        <v>26</v>
      </c>
      <c r="B88" s="172"/>
      <c r="C88" s="173"/>
      <c r="D88" s="123">
        <f si="12" t="shared"/>
        <v>0</v>
      </c>
      <c r="E88" s="139">
        <v>0</v>
      </c>
      <c r="F88" s="139">
        <v>0</v>
      </c>
      <c r="G88" s="139">
        <v>0</v>
      </c>
      <c r="H88" s="140"/>
      <c r="I88" s="140"/>
    </row>
    <row ht="13.2" r="89" spans="1:9" x14ac:dyDescent="0.25">
      <c r="A89" s="158" t="s">
        <v>27</v>
      </c>
      <c r="B89" s="172"/>
      <c r="C89" s="173"/>
      <c r="D89" s="123">
        <f si="12" t="shared"/>
        <v>0</v>
      </c>
      <c r="E89" s="139">
        <v>0</v>
      </c>
      <c r="F89" s="139">
        <v>0</v>
      </c>
      <c r="G89" s="139">
        <v>0</v>
      </c>
      <c r="H89" s="140"/>
      <c r="I89" s="140"/>
    </row>
    <row ht="13.2" r="90" spans="1:9" x14ac:dyDescent="0.25">
      <c r="A90" s="158" t="s">
        <v>28</v>
      </c>
      <c r="B90" s="172"/>
      <c r="C90" s="173"/>
      <c r="D90" s="123">
        <f si="12" t="shared"/>
        <v>0</v>
      </c>
      <c r="E90" s="139">
        <v>0</v>
      </c>
      <c r="F90" s="139">
        <v>0</v>
      </c>
      <c r="G90" s="139">
        <v>0</v>
      </c>
      <c r="H90" s="140"/>
      <c r="I90" s="140"/>
    </row>
    <row ht="13.2" r="91" spans="1:9" x14ac:dyDescent="0.25">
      <c r="A91" s="161" t="s">
        <v>57</v>
      </c>
      <c r="B91" s="177"/>
      <c r="C91" s="178"/>
      <c r="D91" s="123">
        <f si="12" t="shared"/>
        <v>0</v>
      </c>
      <c r="E91" s="124">
        <f>E92</f>
        <v>0</v>
      </c>
      <c r="F91" s="124">
        <f ref="F91:G91" si="14" t="shared">F92</f>
        <v>0</v>
      </c>
      <c r="G91" s="124">
        <f si="14" t="shared"/>
        <v>0</v>
      </c>
      <c r="H91" s="13"/>
      <c r="I91" s="13"/>
    </row>
    <row ht="13.2" r="92" spans="1:9" x14ac:dyDescent="0.25">
      <c r="A92" s="158" t="s">
        <v>58</v>
      </c>
      <c r="B92" s="172"/>
      <c r="C92" s="173"/>
      <c r="D92" s="123">
        <f si="12" t="shared"/>
        <v>0</v>
      </c>
      <c r="E92" s="124">
        <f>SUM(E93:E96)</f>
        <v>0</v>
      </c>
      <c r="F92" s="124">
        <f ref="F92:G92" si="15" t="shared">SUM(F93:F96)</f>
        <v>0</v>
      </c>
      <c r="G92" s="124">
        <f si="15" t="shared"/>
        <v>0</v>
      </c>
      <c r="H92" s="13"/>
      <c r="I92" s="13"/>
    </row>
    <row ht="13.2" r="93" spans="1:9" x14ac:dyDescent="0.25">
      <c r="A93" s="158" t="s">
        <v>59</v>
      </c>
      <c r="B93" s="172"/>
      <c r="C93" s="173"/>
      <c r="D93" s="123">
        <f si="12" t="shared"/>
        <v>0</v>
      </c>
      <c r="E93" s="139">
        <v>0</v>
      </c>
      <c r="F93" s="139">
        <v>0</v>
      </c>
      <c r="G93" s="139">
        <v>0</v>
      </c>
      <c r="H93" s="140"/>
      <c r="I93" s="140"/>
    </row>
    <row ht="13.2" r="94" spans="1:9" x14ac:dyDescent="0.25">
      <c r="A94" s="158" t="s">
        <v>60</v>
      </c>
      <c r="B94" s="172"/>
      <c r="C94" s="173"/>
      <c r="D94" s="123">
        <f si="12" t="shared"/>
        <v>0</v>
      </c>
      <c r="E94" s="139">
        <v>0</v>
      </c>
      <c r="F94" s="139">
        <v>0</v>
      </c>
      <c r="G94" s="139">
        <v>0</v>
      </c>
      <c r="H94" s="140"/>
      <c r="I94" s="140"/>
    </row>
    <row ht="13.2" r="95" spans="1:9" x14ac:dyDescent="0.25">
      <c r="A95" s="158" t="s">
        <v>76</v>
      </c>
      <c r="B95" s="172"/>
      <c r="C95" s="173"/>
      <c r="D95" s="123">
        <f si="12" t="shared"/>
        <v>0</v>
      </c>
      <c r="E95" s="139">
        <v>0</v>
      </c>
      <c r="F95" s="139">
        <v>0</v>
      </c>
      <c r="G95" s="139">
        <v>0</v>
      </c>
      <c r="H95" s="140"/>
      <c r="I95" s="140"/>
    </row>
    <row ht="13.2" r="96" spans="1:9" x14ac:dyDescent="0.25">
      <c r="A96" s="158" t="s">
        <v>64</v>
      </c>
      <c r="B96" s="172"/>
      <c r="C96" s="173"/>
      <c r="D96" s="123">
        <f si="12" t="shared"/>
        <v>0</v>
      </c>
      <c r="E96" s="139">
        <v>0</v>
      </c>
      <c r="F96" s="139">
        <v>0</v>
      </c>
      <c r="G96" s="139">
        <v>0</v>
      </c>
      <c r="H96" s="140"/>
      <c r="I96" s="140"/>
    </row>
    <row ht="13.2" r="97" spans="1:9" x14ac:dyDescent="0.25">
      <c r="A97" s="161" t="s">
        <v>56</v>
      </c>
      <c r="B97" s="177"/>
      <c r="C97" s="178"/>
      <c r="D97" s="123">
        <f si="12" t="shared"/>
        <v>0</v>
      </c>
      <c r="E97" s="124">
        <f>SUM(E98:E103)</f>
        <v>0</v>
      </c>
      <c r="F97" s="124">
        <f ref="F97:G97" si="16" t="shared">SUM(F98:F103)</f>
        <v>0</v>
      </c>
      <c r="G97" s="124">
        <f si="16" t="shared"/>
        <v>0</v>
      </c>
      <c r="H97" s="13"/>
      <c r="I97" s="13"/>
    </row>
    <row ht="13.2" r="98" spans="1:9" x14ac:dyDescent="0.25">
      <c r="A98" s="158" t="s">
        <v>67</v>
      </c>
      <c r="B98" s="172"/>
      <c r="C98" s="173"/>
      <c r="D98" s="123">
        <f si="12" t="shared"/>
        <v>0</v>
      </c>
      <c r="E98" s="139">
        <v>0</v>
      </c>
      <c r="F98" s="139">
        <v>0</v>
      </c>
      <c r="G98" s="139">
        <v>0</v>
      </c>
      <c r="H98" s="140"/>
      <c r="I98" s="140"/>
    </row>
    <row ht="13.2" r="99" spans="1:9" x14ac:dyDescent="0.25">
      <c r="A99" s="158" t="s">
        <v>68</v>
      </c>
      <c r="B99" s="172"/>
      <c r="C99" s="173"/>
      <c r="D99" s="123">
        <f si="12" t="shared"/>
        <v>0</v>
      </c>
      <c r="E99" s="139">
        <v>0</v>
      </c>
      <c r="F99" s="139">
        <v>0</v>
      </c>
      <c r="G99" s="139">
        <v>0</v>
      </c>
      <c r="H99" s="140"/>
      <c r="I99" s="140"/>
    </row>
    <row ht="13.2" r="100" spans="1:9" x14ac:dyDescent="0.25">
      <c r="A100" s="158" t="s">
        <v>69</v>
      </c>
      <c r="B100" s="172"/>
      <c r="C100" s="173"/>
      <c r="D100" s="123">
        <f si="12" t="shared"/>
        <v>0</v>
      </c>
      <c r="E100" s="139">
        <v>0</v>
      </c>
      <c r="F100" s="139">
        <v>0</v>
      </c>
      <c r="G100" s="139">
        <v>0</v>
      </c>
      <c r="H100" s="140"/>
      <c r="I100" s="140"/>
    </row>
    <row ht="13.2" r="101" spans="1:9" x14ac:dyDescent="0.25">
      <c r="A101" s="158" t="s">
        <v>70</v>
      </c>
      <c r="B101" s="172"/>
      <c r="C101" s="173"/>
      <c r="D101" s="123">
        <f si="12" t="shared"/>
        <v>0</v>
      </c>
      <c r="E101" s="139">
        <v>0</v>
      </c>
      <c r="F101" s="139">
        <v>0</v>
      </c>
      <c r="G101" s="139">
        <v>0</v>
      </c>
      <c r="H101" s="140"/>
      <c r="I101" s="140"/>
    </row>
    <row ht="13.2" r="102" spans="1:9" x14ac:dyDescent="0.25">
      <c r="A102" s="158" t="s">
        <v>71</v>
      </c>
      <c r="B102" s="172"/>
      <c r="C102" s="173"/>
      <c r="D102" s="123">
        <f si="12" t="shared"/>
        <v>0</v>
      </c>
      <c r="E102" s="139">
        <v>0</v>
      </c>
      <c r="F102" s="139">
        <v>0</v>
      </c>
      <c r="G102" s="139">
        <v>0</v>
      </c>
      <c r="H102" s="140"/>
      <c r="I102" s="140"/>
    </row>
    <row ht="13.2" r="103" spans="1:9" x14ac:dyDescent="0.25">
      <c r="A103" s="158" t="s">
        <v>72</v>
      </c>
      <c r="B103" s="172"/>
      <c r="C103" s="173"/>
      <c r="D103" s="123">
        <f si="12" t="shared"/>
        <v>0</v>
      </c>
      <c r="E103" s="139">
        <v>0</v>
      </c>
      <c r="F103" s="139">
        <v>0</v>
      </c>
      <c r="G103" s="139">
        <v>0</v>
      </c>
      <c r="H103" s="140"/>
      <c r="I103" s="140"/>
    </row>
    <row ht="13.2" r="104" spans="1:9" x14ac:dyDescent="0.25">
      <c r="A104" s="161" t="s">
        <v>61</v>
      </c>
      <c r="B104" s="177"/>
      <c r="C104" s="178"/>
      <c r="D104" s="123">
        <f si="12" t="shared"/>
        <v>0</v>
      </c>
      <c r="E104" s="124">
        <f>E105</f>
        <v>0</v>
      </c>
      <c r="F104" s="124">
        <f ref="F104:G104" si="17" t="shared">F105</f>
        <v>0</v>
      </c>
      <c r="G104" s="124">
        <f si="17" t="shared"/>
        <v>0</v>
      </c>
      <c r="H104" s="19"/>
      <c r="I104" s="19"/>
    </row>
    <row ht="13.2" r="105" spans="1:9" x14ac:dyDescent="0.25">
      <c r="A105" s="158" t="s">
        <v>63</v>
      </c>
      <c r="B105" s="172"/>
      <c r="C105" s="173"/>
      <c r="D105" s="123">
        <f si="12" t="shared"/>
        <v>0</v>
      </c>
      <c r="E105" s="139">
        <v>0</v>
      </c>
      <c r="F105" s="139">
        <v>0</v>
      </c>
      <c r="G105" s="139">
        <v>0</v>
      </c>
      <c r="H105" s="140"/>
      <c r="I105" s="140"/>
    </row>
    <row ht="13.2" r="106" spans="1:9" x14ac:dyDescent="0.25">
      <c r="A106" s="161" t="s">
        <v>62</v>
      </c>
      <c r="B106" s="177"/>
      <c r="C106" s="178"/>
      <c r="D106" s="123">
        <f si="12" t="shared"/>
        <v>0</v>
      </c>
      <c r="E106" s="124">
        <f>SUM(E107:E110)</f>
        <v>0</v>
      </c>
      <c r="F106" s="124">
        <f ref="F106:G106" si="18" t="shared">SUM(F107:F110)</f>
        <v>0</v>
      </c>
      <c r="G106" s="124">
        <f si="18" t="shared"/>
        <v>0</v>
      </c>
      <c r="H106" s="19"/>
      <c r="I106" s="19"/>
    </row>
    <row ht="13.2" r="107" spans="1:9" x14ac:dyDescent="0.25">
      <c r="A107" s="158" t="s">
        <v>73</v>
      </c>
      <c r="B107" s="172"/>
      <c r="C107" s="173"/>
      <c r="D107" s="123">
        <f si="12" t="shared"/>
        <v>0</v>
      </c>
      <c r="E107" s="139">
        <v>0</v>
      </c>
      <c r="F107" s="139">
        <v>0</v>
      </c>
      <c r="G107" s="139">
        <v>0</v>
      </c>
      <c r="H107" s="140"/>
      <c r="I107" s="140"/>
    </row>
    <row ht="13.2" r="108" spans="1:9" x14ac:dyDescent="0.25">
      <c r="A108" s="158" t="s">
        <v>136</v>
      </c>
      <c r="B108" s="172"/>
      <c r="C108" s="173"/>
      <c r="D108" s="123">
        <f si="12" t="shared"/>
        <v>0</v>
      </c>
      <c r="E108" s="139">
        <v>0</v>
      </c>
      <c r="F108" s="139">
        <v>0</v>
      </c>
      <c r="G108" s="139">
        <v>0</v>
      </c>
      <c r="H108" s="140"/>
      <c r="I108" s="140"/>
    </row>
    <row ht="13.2" r="109" spans="1:9" x14ac:dyDescent="0.25">
      <c r="A109" s="158" t="s">
        <v>74</v>
      </c>
      <c r="B109" s="172"/>
      <c r="C109" s="173"/>
      <c r="D109" s="123">
        <f si="12" t="shared"/>
        <v>0</v>
      </c>
      <c r="E109" s="139">
        <v>0</v>
      </c>
      <c r="F109" s="139">
        <v>0</v>
      </c>
      <c r="G109" s="139">
        <v>0</v>
      </c>
      <c r="H109" s="140"/>
      <c r="I109" s="140"/>
    </row>
    <row ht="13.2" r="110" spans="1:9" x14ac:dyDescent="0.25">
      <c r="A110" s="158" t="s">
        <v>75</v>
      </c>
      <c r="B110" s="172"/>
      <c r="C110" s="173"/>
      <c r="D110" s="123">
        <f si="12" t="shared"/>
        <v>0</v>
      </c>
      <c r="E110" s="139">
        <v>0</v>
      </c>
      <c r="F110" s="139">
        <v>0</v>
      </c>
      <c r="G110" s="139">
        <v>0</v>
      </c>
      <c r="H110" s="140"/>
      <c r="I110" s="140"/>
    </row>
    <row r="111" spans="1:9" thickBot="1" x14ac:dyDescent="0.3">
      <c r="A111" s="161" t="s">
        <v>66</v>
      </c>
      <c r="B111" s="177"/>
      <c r="C111" s="178"/>
      <c r="D111" s="125">
        <f si="12" t="shared"/>
        <v>0</v>
      </c>
      <c r="E111" s="126">
        <f>E86+E91+E97+E104+E106</f>
        <v>0</v>
      </c>
      <c r="F111" s="126">
        <f ref="F111:G111" si="19" t="shared">F86+F91+F97+F104+F106</f>
        <v>0</v>
      </c>
      <c r="G111" s="126">
        <f si="19" t="shared"/>
        <v>0</v>
      </c>
      <c r="H111" s="41"/>
      <c r="I111" s="41"/>
    </row>
    <row r="112" spans="1:9" thickBot="1" x14ac:dyDescent="0.3">
      <c r="A112" s="59" t="s">
        <v>55</v>
      </c>
      <c r="B112" s="53"/>
      <c r="C112" s="145">
        <v>0.25</v>
      </c>
      <c r="D112" s="132">
        <f>D111*$C$112</f>
        <v>0</v>
      </c>
      <c r="E112" s="126">
        <f>E111*$C$112</f>
        <v>0</v>
      </c>
      <c r="F112" s="126">
        <f>F111*$C$112</f>
        <v>0</v>
      </c>
      <c r="G112" s="126">
        <f>G111*$C$112</f>
        <v>0</v>
      </c>
      <c r="H112" s="13"/>
      <c r="I112" s="13"/>
    </row>
    <row ht="14.4" r="113" spans="1:9" thickBot="1" x14ac:dyDescent="0.35">
      <c r="A113" s="179" t="s">
        <v>121</v>
      </c>
      <c r="B113" s="180"/>
      <c r="C113" s="181"/>
      <c r="D113" s="127">
        <f>SUM(D111:D112)</f>
        <v>0</v>
      </c>
      <c r="E113" s="128">
        <f>E111+E112</f>
        <v>0</v>
      </c>
      <c r="F113" s="128">
        <f>F111+F112</f>
        <v>0</v>
      </c>
      <c r="G113" s="133">
        <f>G111+G112</f>
        <v>0</v>
      </c>
      <c r="H113" s="33"/>
      <c r="I113" s="33"/>
    </row>
    <row ht="13.2" r="114" spans="1:9" x14ac:dyDescent="0.25">
      <c r="B114" s="3"/>
    </row>
    <row r="115" spans="1:9" x14ac:dyDescent="0.25">
      <c r="A115" s="18" t="s">
        <v>37</v>
      </c>
      <c r="B115" s="18"/>
      <c r="D115" s="18"/>
    </row>
    <row ht="13.2" r="116" spans="1:9" x14ac:dyDescent="0.25">
      <c r="B116" s="3"/>
      <c r="C116" s="4"/>
      <c r="D116" s="4"/>
    </row>
    <row ht="52.8" r="117" spans="1:9" x14ac:dyDescent="0.25">
      <c r="A117" s="174" t="s">
        <v>53</v>
      </c>
      <c r="B117" s="175"/>
      <c r="C117" s="176"/>
      <c r="D117" s="8" t="s">
        <v>81</v>
      </c>
      <c r="E117" s="8" t="s">
        <v>82</v>
      </c>
      <c r="F117" s="8" t="s">
        <v>83</v>
      </c>
      <c r="G117" s="8" t="s">
        <v>84</v>
      </c>
      <c r="H117" s="8" t="s">
        <v>33</v>
      </c>
    </row>
    <row r="118" spans="1:9" x14ac:dyDescent="0.3">
      <c r="A118" s="158" t="s">
        <v>38</v>
      </c>
      <c r="B118" s="159"/>
      <c r="C118" s="160"/>
      <c r="D118" s="123">
        <f ref="D118:D127" si="20" t="shared">SUM(E118:G118)</f>
        <v>0</v>
      </c>
      <c r="E118" s="139">
        <v>0</v>
      </c>
      <c r="F118" s="139">
        <v>0</v>
      </c>
      <c r="G118" s="139">
        <v>0</v>
      </c>
      <c r="H118" s="140"/>
    </row>
    <row r="119" spans="1:9" x14ac:dyDescent="0.3">
      <c r="A119" s="158" t="s">
        <v>36</v>
      </c>
      <c r="B119" s="159"/>
      <c r="C119" s="160"/>
      <c r="D119" s="123">
        <f si="20" t="shared"/>
        <v>0</v>
      </c>
      <c r="E119" s="139">
        <v>0</v>
      </c>
      <c r="F119" s="139">
        <v>0</v>
      </c>
      <c r="G119" s="139">
        <v>0</v>
      </c>
      <c r="H119" s="140"/>
    </row>
    <row r="120" spans="1:9" x14ac:dyDescent="0.3">
      <c r="A120" s="158" t="s">
        <v>54</v>
      </c>
      <c r="B120" s="159"/>
      <c r="C120" s="160"/>
      <c r="D120" s="123">
        <f si="20" t="shared"/>
        <v>0</v>
      </c>
      <c r="E120" s="139">
        <v>0</v>
      </c>
      <c r="F120" s="139">
        <v>0</v>
      </c>
      <c r="G120" s="139">
        <v>0</v>
      </c>
      <c r="H120" s="140"/>
    </row>
    <row r="121" spans="1:9" x14ac:dyDescent="0.3">
      <c r="A121" s="158" t="s">
        <v>31</v>
      </c>
      <c r="B121" s="159"/>
      <c r="C121" s="160"/>
      <c r="D121" s="123">
        <f si="20" t="shared"/>
        <v>0</v>
      </c>
      <c r="E121" s="139">
        <v>0</v>
      </c>
      <c r="F121" s="139">
        <v>0</v>
      </c>
      <c r="G121" s="139">
        <v>0</v>
      </c>
      <c r="H121" s="140"/>
    </row>
    <row r="122" spans="1:9" x14ac:dyDescent="0.3">
      <c r="A122" s="158" t="s">
        <v>40</v>
      </c>
      <c r="B122" s="159"/>
      <c r="C122" s="160"/>
      <c r="D122" s="123">
        <f si="20" t="shared"/>
        <v>0</v>
      </c>
      <c r="E122" s="139">
        <v>0</v>
      </c>
      <c r="F122" s="139">
        <v>0</v>
      </c>
      <c r="G122" s="139">
        <v>0</v>
      </c>
      <c r="H122" s="140"/>
    </row>
    <row r="123" spans="1:9" x14ac:dyDescent="0.3">
      <c r="A123" s="158" t="s">
        <v>30</v>
      </c>
      <c r="B123" s="159"/>
      <c r="C123" s="160"/>
      <c r="D123" s="123">
        <f si="20" t="shared"/>
        <v>0</v>
      </c>
      <c r="E123" s="139">
        <v>0</v>
      </c>
      <c r="F123" s="139">
        <v>0</v>
      </c>
      <c r="G123" s="139">
        <v>0</v>
      </c>
      <c r="H123" s="140"/>
    </row>
    <row r="124" spans="1:9" x14ac:dyDescent="0.3">
      <c r="A124" s="158" t="s">
        <v>32</v>
      </c>
      <c r="B124" s="159"/>
      <c r="C124" s="160"/>
      <c r="D124" s="123">
        <f si="20" t="shared"/>
        <v>0</v>
      </c>
      <c r="E124" s="139">
        <v>0</v>
      </c>
      <c r="F124" s="139">
        <v>0</v>
      </c>
      <c r="G124" s="139">
        <v>0</v>
      </c>
      <c r="H124" s="140"/>
    </row>
    <row r="125" spans="1:9" x14ac:dyDescent="0.3">
      <c r="A125" s="158" t="s">
        <v>39</v>
      </c>
      <c r="B125" s="159"/>
      <c r="C125" s="160"/>
      <c r="D125" s="123">
        <f si="20" t="shared"/>
        <v>0</v>
      </c>
      <c r="E125" s="139">
        <v>0</v>
      </c>
      <c r="F125" s="139">
        <v>0</v>
      </c>
      <c r="G125" s="139">
        <v>0</v>
      </c>
      <c r="H125" s="140"/>
    </row>
    <row r="126" spans="1:9" x14ac:dyDescent="0.3">
      <c r="A126" s="161" t="s">
        <v>110</v>
      </c>
      <c r="B126" s="162"/>
      <c r="C126" s="163"/>
      <c r="D126" s="123">
        <f si="20" t="shared"/>
        <v>0</v>
      </c>
      <c r="E126" s="124">
        <f ref="E126:G126" si="21" t="shared">SUM(E118:E125)</f>
        <v>0</v>
      </c>
      <c r="F126" s="124">
        <f si="21" t="shared"/>
        <v>0</v>
      </c>
      <c r="G126" s="124">
        <f si="21" t="shared"/>
        <v>0</v>
      </c>
      <c r="H126" s="140"/>
      <c r="I126" s="131"/>
    </row>
    <row r="127" spans="1:9" thickBot="1" x14ac:dyDescent="0.3">
      <c r="A127" s="61" t="s">
        <v>120</v>
      </c>
      <c r="B127" s="61"/>
      <c r="C127" s="62"/>
      <c r="D127" s="125">
        <f si="20" t="shared"/>
        <v>0</v>
      </c>
      <c r="E127" s="126">
        <f>IF(E126&lt;=$C$130*E113,E113*$C$130-E126,0)</f>
        <v>0</v>
      </c>
      <c r="F127" s="126">
        <f>IF(F126&lt;=$C$130*F113,F113*$C$130-F126,0)</f>
        <v>0</v>
      </c>
      <c r="G127" s="126">
        <f>IF(G126&lt;=$C$130*G113,G113*$C$130-G126,0)</f>
        <v>0</v>
      </c>
      <c r="H127" s="140"/>
      <c r="I127" s="131">
        <f>SUM(E127:G127)</f>
        <v>0</v>
      </c>
    </row>
    <row ht="14.4" r="128" spans="1:9" thickBot="1" x14ac:dyDescent="0.35">
      <c r="A128" s="164" t="s">
        <v>127</v>
      </c>
      <c r="B128" s="165"/>
      <c r="C128" s="166"/>
      <c r="D128" s="152">
        <f>SUM(D126:D127)</f>
        <v>0</v>
      </c>
      <c r="E128" s="153">
        <f ref="E128:G128" si="22" t="shared">SUM(E126:E127)</f>
        <v>0</v>
      </c>
      <c r="F128" s="153">
        <f si="22" t="shared"/>
        <v>0</v>
      </c>
      <c r="G128" s="153">
        <f si="22" t="shared"/>
        <v>0</v>
      </c>
      <c r="H128" s="140"/>
      <c r="I128" s="131">
        <f>SUM(E128:G128)</f>
        <v>0</v>
      </c>
    </row>
    <row ht="14.4" r="129" spans="1:9" thickBot="1" x14ac:dyDescent="0.3">
      <c r="A129" s="167" t="s">
        <v>119</v>
      </c>
      <c r="B129" s="168"/>
      <c r="C129" s="169"/>
      <c r="D129" s="129">
        <f>SUM(D113-D128)</f>
        <v>0</v>
      </c>
      <c r="E129" s="130">
        <f ref="E129:G129" si="23" t="shared">SUM(E113-E128)</f>
        <v>0</v>
      </c>
      <c r="F129" s="130">
        <f si="23" t="shared"/>
        <v>0</v>
      </c>
      <c r="G129" s="130">
        <f si="23" t="shared"/>
        <v>0</v>
      </c>
      <c r="H129" s="140"/>
      <c r="I129" s="131">
        <f>SUM(E129:G129)</f>
        <v>0</v>
      </c>
    </row>
    <row r="130" spans="1:9" x14ac:dyDescent="0.3">
      <c r="A130" s="170" t="s">
        <v>142</v>
      </c>
      <c r="B130" s="171"/>
      <c r="C130" s="142">
        <v>0.05</v>
      </c>
      <c r="D130" s="131"/>
      <c r="E130" s="32"/>
      <c r="F130" s="32"/>
      <c r="G130" s="32"/>
      <c r="H130" s="32"/>
      <c r="I130" s="30"/>
    </row>
    <row ht="13.2" r="131" spans="1:9" x14ac:dyDescent="0.25">
      <c r="A131" s="32"/>
      <c r="B131" s="122"/>
      <c r="C131" s="121"/>
      <c r="D131" s="29"/>
      <c r="E131" s="34"/>
      <c r="F131" s="34"/>
      <c r="G131" s="34"/>
      <c r="H131" s="32"/>
      <c r="I131" s="32"/>
    </row>
    <row ht="13.2" r="132" spans="1:9" x14ac:dyDescent="0.25">
      <c r="A132" s="202" t="s">
        <v>139</v>
      </c>
      <c r="B132" s="203"/>
      <c r="C132" s="204"/>
      <c r="D132" s="119" t="s">
        <v>138</v>
      </c>
      <c r="E132" s="118" t="s">
        <v>86</v>
      </c>
      <c r="F132" s="118" t="s">
        <v>87</v>
      </c>
      <c r="G132" s="118" t="s">
        <v>88</v>
      </c>
      <c r="H132" s="29"/>
      <c r="I132" s="29"/>
    </row>
    <row ht="13.2" r="133" spans="1:9" x14ac:dyDescent="0.25">
      <c r="A133" s="205"/>
      <c r="B133" s="206"/>
      <c r="C133" s="207"/>
      <c r="D133" s="120">
        <f>SUM(E133:G133)</f>
        <v>0</v>
      </c>
      <c r="E133" s="141"/>
      <c r="F133" s="141"/>
      <c r="G133" s="141"/>
    </row>
    <row ht="13.2" r="134" spans="1:9" x14ac:dyDescent="0.25">
      <c r="B134" s="3"/>
    </row>
    <row ht="13.2" r="135" spans="1:9" x14ac:dyDescent="0.25">
      <c r="A135" s="20" t="s">
        <v>85</v>
      </c>
      <c r="B135" s="20"/>
    </row>
    <row ht="13.2" r="136" spans="1:9" x14ac:dyDescent="0.25">
      <c r="B136" s="3"/>
    </row>
    <row ht="13.2" r="137" spans="1:9" x14ac:dyDescent="0.25">
      <c r="B137" s="3"/>
    </row>
    <row ht="13.2" r="138" spans="1:9" x14ac:dyDescent="0.25">
      <c r="B138" s="28"/>
    </row>
    <row r="139" spans="1:9" x14ac:dyDescent="0.25">
      <c r="B139" s="27">
        <v>0</v>
      </c>
    </row>
    <row r="140" spans="1:9" x14ac:dyDescent="0.25">
      <c r="B140" s="27">
        <v>0.05</v>
      </c>
    </row>
    <row r="141" spans="1:9" x14ac:dyDescent="0.25">
      <c r="B141" s="27">
        <v>0.5</v>
      </c>
    </row>
    <row customHeight="1" ht="27.75" r="142" spans="1:9" x14ac:dyDescent="0.25"/>
    <row customHeight="1" ht="13.5" r="143" spans="1:9" x14ac:dyDescent="0.25"/>
    <row customHeight="1" ht="39.75" r="144" spans="1:9" x14ac:dyDescent="0.25"/>
    <row customFormat="1" r="145" s="29" spans="1:9" x14ac:dyDescent="0.25">
      <c r="A145" s="3"/>
      <c r="B145" s="23"/>
      <c r="C145" s="3"/>
      <c r="D145" s="3"/>
      <c r="E145" s="3"/>
      <c r="F145" s="3"/>
      <c r="G145" s="3"/>
      <c r="H145" s="3"/>
      <c r="I145" s="3"/>
    </row>
    <row customFormat="1" r="146" s="29" spans="1:9" x14ac:dyDescent="0.25">
      <c r="A146" s="3"/>
      <c r="B146" s="23"/>
      <c r="C146" s="3"/>
      <c r="D146" s="3"/>
      <c r="E146" s="3"/>
      <c r="F146" s="3"/>
      <c r="G146" s="3"/>
      <c r="H146" s="3"/>
      <c r="I146" s="3"/>
    </row>
    <row customHeight="1" ht="18.75" r="147" spans="1:9" x14ac:dyDescent="0.25"/>
    <row hidden="1" r="151" spans="1:9" x14ac:dyDescent="0.25"/>
    <row hidden="1" r="152" spans="1:9" x14ac:dyDescent="0.25"/>
    <row hidden="1" r="153" spans="1:9" x14ac:dyDescent="0.25"/>
    <row hidden="1" r="154" spans="1:9" x14ac:dyDescent="0.25"/>
    <row hidden="1" r="155" spans="1:9" x14ac:dyDescent="0.25"/>
  </sheetData>
  <mergeCells count="121">
    <mergeCell ref="A16:B16"/>
    <mergeCell ref="A17:B17"/>
    <mergeCell ref="A22:B22"/>
    <mergeCell ref="A5:B5"/>
    <mergeCell ref="A6:B6"/>
    <mergeCell ref="A7:B7"/>
    <mergeCell ref="A132:C133"/>
    <mergeCell ref="A8:B8"/>
    <mergeCell ref="A9:B9"/>
    <mergeCell ref="A99:C99"/>
    <mergeCell ref="A100:C100"/>
    <mergeCell ref="A101:C101"/>
    <mergeCell ref="A102:C102"/>
    <mergeCell ref="A98:C98"/>
    <mergeCell ref="A10:B10"/>
    <mergeCell ref="A11:B11"/>
    <mergeCell ref="A12:B12"/>
    <mergeCell ref="C14:F14"/>
    <mergeCell ref="C15:F15"/>
    <mergeCell ref="C16:F16"/>
    <mergeCell ref="C17:F17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5:C35"/>
    <mergeCell ref="B36:C36"/>
    <mergeCell ref="B37:C37"/>
    <mergeCell ref="B38:C38"/>
    <mergeCell ref="B39:C39"/>
    <mergeCell ref="A26:F26"/>
    <mergeCell ref="A19:F19"/>
    <mergeCell ref="B32:C32"/>
    <mergeCell ref="B33:C33"/>
    <mergeCell ref="B34:C34"/>
    <mergeCell ref="E22:F22"/>
    <mergeCell ref="E23:F23"/>
    <mergeCell ref="E24:F24"/>
    <mergeCell ref="C21:D21"/>
    <mergeCell ref="E21:F21"/>
    <mergeCell ref="C22:D22"/>
    <mergeCell ref="C23:D23"/>
    <mergeCell ref="C24:D24"/>
    <mergeCell ref="A21:B21"/>
    <mergeCell ref="A24:B24"/>
    <mergeCell ref="A23:B23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57:C57"/>
    <mergeCell ref="B58:C58"/>
    <mergeCell ref="B59:C59"/>
    <mergeCell ref="B62:C62"/>
    <mergeCell ref="B63:C63"/>
    <mergeCell ref="B52:C52"/>
    <mergeCell ref="B53:C53"/>
    <mergeCell ref="B54:C54"/>
    <mergeCell ref="B55:C55"/>
    <mergeCell ref="B56:C56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74:C74"/>
    <mergeCell ref="A85:C85"/>
    <mergeCell ref="A86:C86"/>
    <mergeCell ref="A87:C87"/>
    <mergeCell ref="A88:C88"/>
    <mergeCell ref="A89:C89"/>
    <mergeCell ref="A90:C90"/>
    <mergeCell ref="A93:C93"/>
    <mergeCell ref="A94:C94"/>
    <mergeCell ref="A91:C91"/>
    <mergeCell ref="A92:C92"/>
    <mergeCell ref="A95:C95"/>
    <mergeCell ref="A96:C96"/>
    <mergeCell ref="A117:C117"/>
    <mergeCell ref="A118:C118"/>
    <mergeCell ref="A119:C119"/>
    <mergeCell ref="A120:C120"/>
    <mergeCell ref="A111:C111"/>
    <mergeCell ref="A113:C113"/>
    <mergeCell ref="A110:C110"/>
    <mergeCell ref="A97:C97"/>
    <mergeCell ref="A104:C104"/>
    <mergeCell ref="A106:C106"/>
    <mergeCell ref="A103:C103"/>
    <mergeCell ref="A105:C105"/>
    <mergeCell ref="A107:C107"/>
    <mergeCell ref="A108:C108"/>
    <mergeCell ref="A109:C109"/>
    <mergeCell ref="A121:C121"/>
    <mergeCell ref="A122:C122"/>
    <mergeCell ref="A123:C123"/>
    <mergeCell ref="A124:C124"/>
    <mergeCell ref="A125:C125"/>
    <mergeCell ref="A126:C126"/>
    <mergeCell ref="A128:C128"/>
    <mergeCell ref="A129:C129"/>
    <mergeCell ref="A130:B130"/>
  </mergeCells>
  <dataValidations count="1">
    <dataValidation allowBlank="1" showErrorMessage="1" showInputMessage="1" sqref="C130" type="list" xr:uid="{00000000-0002-0000-0000-000000000000}">
      <formula1>$B$139:$B$141</formula1>
    </dataValidation>
  </dataValidations>
  <pageMargins bottom="0.78740157499999996" footer="0.3" header="0.3" left="0.7" right="0.7" top="0.78740157499999996"/>
  <pageSetup fitToHeight="0" orientation="portrait" paperSize="9" r:id="rId1" scale="52"/>
  <headerFooter>
    <oddHeader>&amp;L&amp;"Arial,Tučné"&amp;12Příloha č. 3 a - Údaje o sociální službě</oddHeader>
  </headerFooter>
  <ignoredErrors>
    <ignoredError formula="1" sqref="G71"/>
  </ignoredErrors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5"/>
  <sheetViews>
    <sheetView topLeftCell="A123" view="pageLayout" workbookViewId="0" zoomScaleNormal="80">
      <selection activeCell="A138" sqref="A138:XFD140"/>
    </sheetView>
  </sheetViews>
  <sheetFormatPr defaultColWidth="9.109375" defaultRowHeight="13.8" x14ac:dyDescent="0.25"/>
  <cols>
    <col min="1" max="1" style="3" width="9.109375" collapsed="false"/>
    <col min="2" max="2" customWidth="true" style="23" width="41.88671875" collapsed="false"/>
    <col min="3" max="3" customWidth="true" style="3" width="14.5546875" collapsed="false"/>
    <col min="4" max="4" bestFit="true" customWidth="true" style="3" width="22.88671875" collapsed="false"/>
    <col min="5" max="7" customWidth="true" style="3" width="15.6640625" collapsed="false"/>
    <col min="8" max="8" customWidth="true" style="3" width="24.6640625" collapsed="false"/>
    <col min="9" max="9" customWidth="true" style="3" width="28.33203125" collapsed="false"/>
    <col min="10" max="16384" style="3" width="9.109375" collapsed="false"/>
  </cols>
  <sheetData>
    <row customFormat="1" r="1" s="29" spans="1:6" x14ac:dyDescent="0.25">
      <c r="A1" s="156"/>
      <c r="B1" s="156"/>
    </row>
    <row ht="15.6" r="3" spans="1:6" x14ac:dyDescent="0.3">
      <c r="A3" s="60" t="s">
        <v>47</v>
      </c>
      <c r="B3" s="60"/>
      <c r="C3" s="60"/>
    </row>
    <row customHeight="1" ht="8.25" r="4" spans="1:6" x14ac:dyDescent="0.25"/>
    <row customFormat="1" customHeight="1" ht="30" r="5" s="24" spans="1:6" x14ac:dyDescent="0.3">
      <c r="A5" s="209" t="s">
        <v>42</v>
      </c>
      <c r="B5" s="186"/>
      <c r="C5" s="198"/>
      <c r="D5" s="198"/>
      <c r="E5" s="199"/>
      <c r="F5" s="199"/>
    </row>
    <row customFormat="1" customHeight="1" ht="30" r="6" s="24" spans="1:6" x14ac:dyDescent="0.3">
      <c r="A6" s="209" t="s">
        <v>46</v>
      </c>
      <c r="B6" s="186"/>
      <c r="C6" s="198"/>
      <c r="D6" s="198"/>
      <c r="E6" s="199"/>
      <c r="F6" s="199"/>
    </row>
    <row customFormat="1" customHeight="1" ht="30" r="7" s="24" spans="1:6" x14ac:dyDescent="0.3">
      <c r="A7" s="209" t="s">
        <v>43</v>
      </c>
      <c r="B7" s="186"/>
      <c r="C7" s="198"/>
      <c r="D7" s="198"/>
      <c r="E7" s="199"/>
      <c r="F7" s="199"/>
    </row>
    <row customFormat="1" customHeight="1" ht="30" r="8" s="24" spans="1:6" x14ac:dyDescent="0.3">
      <c r="A8" s="209" t="s">
        <v>50</v>
      </c>
      <c r="B8" s="186"/>
      <c r="C8" s="198"/>
      <c r="D8" s="198"/>
      <c r="E8" s="199"/>
      <c r="F8" s="199"/>
    </row>
    <row customFormat="1" customHeight="1" ht="30" r="9" s="24" spans="1:6" x14ac:dyDescent="0.3">
      <c r="A9" s="209" t="s">
        <v>44</v>
      </c>
      <c r="B9" s="186"/>
      <c r="C9" s="198"/>
      <c r="D9" s="198"/>
      <c r="E9" s="199"/>
      <c r="F9" s="199"/>
    </row>
    <row customFormat="1" customHeight="1" ht="30" r="10" s="24" spans="1:6" x14ac:dyDescent="0.3">
      <c r="A10" s="209" t="s">
        <v>45</v>
      </c>
      <c r="B10" s="186"/>
      <c r="C10" s="198"/>
      <c r="D10" s="198"/>
      <c r="E10" s="199"/>
      <c r="F10" s="199"/>
    </row>
    <row customFormat="1" customHeight="1" ht="30" r="11" s="24" spans="1:6" x14ac:dyDescent="0.3">
      <c r="A11" s="209" t="s">
        <v>89</v>
      </c>
      <c r="B11" s="186"/>
      <c r="C11" s="198"/>
      <c r="D11" s="198"/>
      <c r="E11" s="199"/>
      <c r="F11" s="199"/>
    </row>
    <row customFormat="1" customHeight="1" ht="30" r="12" s="24" spans="1:6" x14ac:dyDescent="0.3">
      <c r="A12" s="209" t="s">
        <v>93</v>
      </c>
      <c r="B12" s="186"/>
      <c r="C12" s="198"/>
      <c r="D12" s="198"/>
      <c r="E12" s="199"/>
      <c r="F12" s="199"/>
    </row>
    <row customFormat="1" customHeight="1" ht="42.75" r="13" s="24" spans="1:6" x14ac:dyDescent="0.3">
      <c r="A13" s="209" t="s">
        <v>90</v>
      </c>
      <c r="B13" s="186"/>
      <c r="C13" s="198"/>
      <c r="D13" s="198"/>
      <c r="E13" s="199"/>
      <c r="F13" s="199"/>
    </row>
    <row customFormat="1" customHeight="1" ht="30" r="14" s="24" spans="1:6" x14ac:dyDescent="0.3">
      <c r="A14" s="209" t="s">
        <v>49</v>
      </c>
      <c r="B14" s="186"/>
      <c r="C14" s="198">
        <f>SUM(C15:C17)</f>
        <v>0</v>
      </c>
      <c r="D14" s="198"/>
      <c r="E14" s="199"/>
      <c r="F14" s="199"/>
    </row>
    <row customFormat="1" r="15" s="24" spans="1:6" x14ac:dyDescent="0.3">
      <c r="A15" s="209" t="s">
        <v>86</v>
      </c>
      <c r="B15" s="186"/>
      <c r="C15" s="198"/>
      <c r="D15" s="198"/>
      <c r="E15" s="199"/>
      <c r="F15" s="199"/>
    </row>
    <row customFormat="1" r="16" s="24" spans="1:6" x14ac:dyDescent="0.3">
      <c r="A16" s="209" t="s">
        <v>87</v>
      </c>
      <c r="B16" s="186"/>
      <c r="C16" s="198"/>
      <c r="D16" s="198"/>
      <c r="E16" s="199"/>
      <c r="F16" s="199"/>
    </row>
    <row customFormat="1" r="17" s="24" spans="1:8" x14ac:dyDescent="0.3">
      <c r="A17" s="209" t="s">
        <v>88</v>
      </c>
      <c r="B17" s="186"/>
      <c r="C17" s="198"/>
      <c r="D17" s="198"/>
      <c r="E17" s="199"/>
      <c r="F17" s="199"/>
    </row>
    <row customFormat="1" customHeight="1" ht="30" r="18" s="23" spans="1:8" x14ac:dyDescent="0.25"/>
    <row customFormat="1" customHeight="1" ht="30" r="19" s="23" spans="1:8" x14ac:dyDescent="0.3">
      <c r="A19" s="189" t="s">
        <v>91</v>
      </c>
      <c r="B19" s="190"/>
      <c r="C19" s="190"/>
      <c r="D19" s="190"/>
      <c r="E19" s="190"/>
      <c r="F19" s="190"/>
    </row>
    <row customFormat="1" customHeight="1" ht="19.5" r="20" s="23" spans="1:8" x14ac:dyDescent="0.3">
      <c r="B20" s="25"/>
    </row>
    <row customFormat="1" customHeight="1" ht="57" r="21" s="24" spans="1:8" x14ac:dyDescent="0.3">
      <c r="A21" s="195" t="s">
        <v>41</v>
      </c>
      <c r="B21" s="195"/>
      <c r="C21" s="193" t="s">
        <v>132</v>
      </c>
      <c r="D21" s="194"/>
      <c r="E21" s="195" t="s">
        <v>133</v>
      </c>
      <c r="F21" s="196"/>
    </row>
    <row r="22" spans="1:8" x14ac:dyDescent="0.3">
      <c r="A22" s="197" t="s">
        <v>86</v>
      </c>
      <c r="B22" s="176"/>
      <c r="C22" s="191"/>
      <c r="D22" s="192"/>
      <c r="E22" s="191"/>
      <c r="F22" s="192"/>
    </row>
    <row r="23" spans="1:8" x14ac:dyDescent="0.3">
      <c r="A23" s="197" t="s">
        <v>87</v>
      </c>
      <c r="B23" s="176"/>
      <c r="C23" s="191"/>
      <c r="D23" s="192"/>
      <c r="E23" s="191"/>
      <c r="F23" s="192"/>
    </row>
    <row r="24" spans="1:8" x14ac:dyDescent="0.3">
      <c r="A24" s="197" t="s">
        <v>88</v>
      </c>
      <c r="B24" s="176"/>
      <c r="C24" s="191"/>
      <c r="D24" s="192"/>
      <c r="E24" s="191"/>
      <c r="F24" s="192"/>
    </row>
    <row hidden="1" r="25" spans="1:8" x14ac:dyDescent="0.25"/>
    <row customHeight="1" ht="35.25" r="26" spans="1:8" x14ac:dyDescent="0.3">
      <c r="A26" s="187" t="s">
        <v>126</v>
      </c>
      <c r="B26" s="188"/>
      <c r="C26" s="188"/>
      <c r="D26" s="188"/>
      <c r="E26" s="188"/>
      <c r="F26" s="188"/>
    </row>
    <row ht="15.6" r="29" spans="1:8" x14ac:dyDescent="0.3">
      <c r="A29" s="60" t="s">
        <v>48</v>
      </c>
      <c r="B29" s="39"/>
      <c r="G29" s="5"/>
    </row>
    <row r="30" spans="1:8" x14ac:dyDescent="0.25">
      <c r="B30" s="17"/>
      <c r="C30" s="1"/>
      <c r="D30" s="1"/>
      <c r="E30" s="1"/>
      <c r="F30" s="1"/>
      <c r="G30" s="5"/>
      <c r="H30" s="1"/>
    </row>
    <row r="31" spans="1:8" x14ac:dyDescent="0.25">
      <c r="A31" s="21" t="s">
        <v>86</v>
      </c>
      <c r="B31" s="21"/>
      <c r="G31" s="5"/>
    </row>
    <row ht="24.6" r="32" spans="1:8" thickBot="1" x14ac:dyDescent="0.3">
      <c r="A32" s="7" t="s">
        <v>15</v>
      </c>
      <c r="B32" s="184" t="s">
        <v>10</v>
      </c>
      <c r="C32" s="186"/>
      <c r="D32" s="9" t="s">
        <v>9</v>
      </c>
      <c r="E32" s="9" t="s">
        <v>4</v>
      </c>
      <c r="F32" s="9" t="s">
        <v>5</v>
      </c>
      <c r="G32" s="10" t="s">
        <v>25</v>
      </c>
      <c r="H32" s="11"/>
    </row>
    <row ht="14.4" r="33" spans="1:8" thickBot="1" x14ac:dyDescent="0.3">
      <c r="A33" s="12">
        <v>1</v>
      </c>
      <c r="B33" s="184" t="s">
        <v>14</v>
      </c>
      <c r="C33" s="186"/>
      <c r="D33" s="124">
        <f>D34+D41</f>
        <v>0</v>
      </c>
      <c r="E33" s="124">
        <f ref="E33:F33" si="0" t="shared">E34+E41</f>
        <v>0</v>
      </c>
      <c r="F33" s="124">
        <f si="0" t="shared"/>
        <v>0</v>
      </c>
      <c r="G33" s="134">
        <f>G34+G41</f>
        <v>0</v>
      </c>
      <c r="H33" s="4"/>
    </row>
    <row ht="14.4" r="34" spans="1:8" thickBot="1" x14ac:dyDescent="0.3">
      <c r="A34" s="14">
        <v>41275</v>
      </c>
      <c r="B34" s="184" t="s">
        <v>12</v>
      </c>
      <c r="C34" s="186"/>
      <c r="D34" s="135">
        <f>SUM(D35:D40)</f>
        <v>0</v>
      </c>
      <c r="E34" s="135">
        <f ref="E34:F34" si="1" t="shared">SUM(E35:E40)</f>
        <v>0</v>
      </c>
      <c r="F34" s="135">
        <f si="1" t="shared"/>
        <v>0</v>
      </c>
      <c r="G34" s="136">
        <f>SUM(G35:G40)</f>
        <v>0</v>
      </c>
      <c r="H34" s="4"/>
    </row>
    <row r="35" spans="1:8" x14ac:dyDescent="0.25">
      <c r="A35" s="15" t="s">
        <v>16</v>
      </c>
      <c r="B35" s="182" t="s">
        <v>34</v>
      </c>
      <c r="C35" s="183"/>
      <c r="D35" s="139"/>
      <c r="E35" s="139"/>
      <c r="F35" s="139"/>
      <c r="G35" s="137">
        <f ref="G35:G40" si="2" t="shared">SUM(D35:F35)</f>
        <v>0</v>
      </c>
    </row>
    <row r="36" spans="1:8" x14ac:dyDescent="0.25">
      <c r="A36" s="15" t="s">
        <v>17</v>
      </c>
      <c r="B36" s="182" t="s">
        <v>0</v>
      </c>
      <c r="C36" s="183"/>
      <c r="D36" s="139"/>
      <c r="E36" s="139"/>
      <c r="F36" s="139"/>
      <c r="G36" s="137">
        <f si="2" t="shared"/>
        <v>0</v>
      </c>
    </row>
    <row r="37" spans="1:8" x14ac:dyDescent="0.25">
      <c r="A37" s="15" t="s">
        <v>18</v>
      </c>
      <c r="B37" s="182" t="s">
        <v>1</v>
      </c>
      <c r="C37" s="183"/>
      <c r="D37" s="139"/>
      <c r="E37" s="139"/>
      <c r="F37" s="139"/>
      <c r="G37" s="137">
        <f si="2" t="shared"/>
        <v>0</v>
      </c>
    </row>
    <row r="38" spans="1:8" x14ac:dyDescent="0.25">
      <c r="A38" s="15" t="s">
        <v>19</v>
      </c>
      <c r="B38" s="182" t="s">
        <v>2</v>
      </c>
      <c r="C38" s="183"/>
      <c r="D38" s="139"/>
      <c r="E38" s="139"/>
      <c r="F38" s="139"/>
      <c r="G38" s="137">
        <f si="2" t="shared"/>
        <v>0</v>
      </c>
    </row>
    <row r="39" spans="1:8" x14ac:dyDescent="0.25">
      <c r="A39" s="15" t="s">
        <v>20</v>
      </c>
      <c r="B39" s="182" t="s">
        <v>3</v>
      </c>
      <c r="C39" s="183"/>
      <c r="D39" s="139"/>
      <c r="E39" s="139"/>
      <c r="F39" s="139"/>
      <c r="G39" s="137">
        <f si="2" t="shared"/>
        <v>0</v>
      </c>
    </row>
    <row ht="14.4" r="40" spans="1:8" thickBot="1" x14ac:dyDescent="0.3">
      <c r="A40" s="15" t="s">
        <v>21</v>
      </c>
      <c r="B40" s="182" t="s">
        <v>11</v>
      </c>
      <c r="C40" s="183"/>
      <c r="D40" s="139"/>
      <c r="E40" s="139"/>
      <c r="F40" s="139"/>
      <c r="G40" s="137">
        <f si="2" t="shared"/>
        <v>0</v>
      </c>
    </row>
    <row ht="14.4" r="41" spans="1:8" thickBot="1" x14ac:dyDescent="0.3">
      <c r="A41" s="14">
        <v>41306</v>
      </c>
      <c r="B41" s="184" t="s">
        <v>13</v>
      </c>
      <c r="C41" s="185"/>
      <c r="D41" s="124">
        <f>SUM(D42:D44)</f>
        <v>0</v>
      </c>
      <c r="E41" s="124">
        <f ref="E41:F41" si="3" t="shared">SUM(E42:E44)</f>
        <v>0</v>
      </c>
      <c r="F41" s="124">
        <f si="3" t="shared"/>
        <v>0</v>
      </c>
      <c r="G41" s="134">
        <f>SUM(G42:G44)</f>
        <v>0</v>
      </c>
      <c r="H41" s="4"/>
    </row>
    <row r="42" spans="1:8" x14ac:dyDescent="0.25">
      <c r="A42" s="16" t="s">
        <v>22</v>
      </c>
      <c r="B42" s="182" t="s">
        <v>8</v>
      </c>
      <c r="C42" s="183"/>
      <c r="D42" s="139"/>
      <c r="E42" s="139"/>
      <c r="F42" s="139"/>
      <c r="G42" s="137">
        <f>SUM(D42:F42)</f>
        <v>0</v>
      </c>
    </row>
    <row r="43" spans="1:8" x14ac:dyDescent="0.25">
      <c r="A43" s="16" t="s">
        <v>23</v>
      </c>
      <c r="B43" s="182" t="s">
        <v>7</v>
      </c>
      <c r="C43" s="183"/>
      <c r="D43" s="139"/>
      <c r="E43" s="139"/>
      <c r="F43" s="139"/>
      <c r="G43" s="137">
        <f>SUM(D43:F43)</f>
        <v>0</v>
      </c>
    </row>
    <row r="44" spans="1:8" x14ac:dyDescent="0.25">
      <c r="A44" s="16" t="s">
        <v>24</v>
      </c>
      <c r="B44" s="182" t="s">
        <v>6</v>
      </c>
      <c r="C44" s="183"/>
      <c r="D44" s="139"/>
      <c r="E44" s="139"/>
      <c r="F44" s="139"/>
      <c r="G44" s="137">
        <f>SUM(D44:F44)</f>
        <v>0</v>
      </c>
    </row>
    <row r="45" spans="1:8" x14ac:dyDescent="0.25">
      <c r="B45" s="6"/>
      <c r="G45" s="5"/>
    </row>
    <row r="46" spans="1:8" x14ac:dyDescent="0.25">
      <c r="A46" s="21" t="s">
        <v>87</v>
      </c>
      <c r="B46" s="21"/>
      <c r="G46" s="5"/>
    </row>
    <row ht="24.6" r="47" spans="1:8" thickBot="1" x14ac:dyDescent="0.3">
      <c r="A47" s="7" t="s">
        <v>15</v>
      </c>
      <c r="B47" s="184" t="s">
        <v>10</v>
      </c>
      <c r="C47" s="186"/>
      <c r="D47" s="9" t="s">
        <v>9</v>
      </c>
      <c r="E47" s="9" t="s">
        <v>4</v>
      </c>
      <c r="F47" s="9" t="s">
        <v>5</v>
      </c>
      <c r="G47" s="10" t="s">
        <v>25</v>
      </c>
      <c r="H47" s="11"/>
    </row>
    <row ht="14.4" r="48" spans="1:8" thickBot="1" x14ac:dyDescent="0.3">
      <c r="A48" s="12">
        <v>1</v>
      </c>
      <c r="B48" s="184" t="s">
        <v>14</v>
      </c>
      <c r="C48" s="186"/>
      <c r="D48" s="124">
        <f>D49+D56</f>
        <v>0</v>
      </c>
      <c r="E48" s="124">
        <f ref="E48:F48" si="4" t="shared">E49+E56</f>
        <v>0</v>
      </c>
      <c r="F48" s="124">
        <f si="4" t="shared"/>
        <v>0</v>
      </c>
      <c r="G48" s="134">
        <f>G49+G56</f>
        <v>0</v>
      </c>
      <c r="H48" s="4"/>
    </row>
    <row ht="14.4" r="49" spans="1:8" thickBot="1" x14ac:dyDescent="0.3">
      <c r="A49" s="14">
        <v>41275</v>
      </c>
      <c r="B49" s="184" t="s">
        <v>12</v>
      </c>
      <c r="C49" s="186"/>
      <c r="D49" s="135">
        <f>SUM(D50:D55)</f>
        <v>0</v>
      </c>
      <c r="E49" s="135">
        <f ref="E49:F49" si="5" t="shared">SUM(E50:E55)</f>
        <v>0</v>
      </c>
      <c r="F49" s="135">
        <f si="5" t="shared"/>
        <v>0</v>
      </c>
      <c r="G49" s="136">
        <f>SUM(G50:G55)</f>
        <v>0</v>
      </c>
      <c r="H49" s="4"/>
    </row>
    <row r="50" spans="1:8" x14ac:dyDescent="0.25">
      <c r="A50" s="15" t="s">
        <v>16</v>
      </c>
      <c r="B50" s="182" t="s">
        <v>34</v>
      </c>
      <c r="C50" s="183"/>
      <c r="D50" s="139"/>
      <c r="E50" s="139"/>
      <c r="F50" s="139"/>
      <c r="G50" s="137">
        <f ref="G50:G55" si="6" t="shared">SUM(D50:F50)</f>
        <v>0</v>
      </c>
    </row>
    <row r="51" spans="1:8" x14ac:dyDescent="0.25">
      <c r="A51" s="15" t="s">
        <v>17</v>
      </c>
      <c r="B51" s="182" t="s">
        <v>0</v>
      </c>
      <c r="C51" s="183"/>
      <c r="D51" s="139"/>
      <c r="E51" s="139"/>
      <c r="F51" s="139"/>
      <c r="G51" s="137">
        <f si="6" t="shared"/>
        <v>0</v>
      </c>
    </row>
    <row r="52" spans="1:8" x14ac:dyDescent="0.25">
      <c r="A52" s="15" t="s">
        <v>18</v>
      </c>
      <c r="B52" s="182" t="s">
        <v>1</v>
      </c>
      <c r="C52" s="183"/>
      <c r="D52" s="139"/>
      <c r="E52" s="139"/>
      <c r="F52" s="139"/>
      <c r="G52" s="137">
        <f si="6" t="shared"/>
        <v>0</v>
      </c>
    </row>
    <row r="53" spans="1:8" x14ac:dyDescent="0.25">
      <c r="A53" s="15" t="s">
        <v>19</v>
      </c>
      <c r="B53" s="182" t="s">
        <v>2</v>
      </c>
      <c r="C53" s="183"/>
      <c r="D53" s="139"/>
      <c r="E53" s="139"/>
      <c r="F53" s="139"/>
      <c r="G53" s="137">
        <f si="6" t="shared"/>
        <v>0</v>
      </c>
    </row>
    <row r="54" spans="1:8" x14ac:dyDescent="0.25">
      <c r="A54" s="15" t="s">
        <v>20</v>
      </c>
      <c r="B54" s="182" t="s">
        <v>3</v>
      </c>
      <c r="C54" s="183"/>
      <c r="D54" s="139"/>
      <c r="E54" s="139"/>
      <c r="F54" s="139"/>
      <c r="G54" s="137">
        <f si="6" t="shared"/>
        <v>0</v>
      </c>
    </row>
    <row ht="14.4" r="55" spans="1:8" thickBot="1" x14ac:dyDescent="0.3">
      <c r="A55" s="15" t="s">
        <v>21</v>
      </c>
      <c r="B55" s="182" t="s">
        <v>11</v>
      </c>
      <c r="C55" s="183"/>
      <c r="D55" s="139"/>
      <c r="E55" s="139"/>
      <c r="F55" s="139"/>
      <c r="G55" s="137">
        <f si="6" t="shared"/>
        <v>0</v>
      </c>
    </row>
    <row ht="14.4" r="56" spans="1:8" thickBot="1" x14ac:dyDescent="0.3">
      <c r="A56" s="14">
        <v>41306</v>
      </c>
      <c r="B56" s="184" t="s">
        <v>13</v>
      </c>
      <c r="C56" s="185"/>
      <c r="D56" s="124">
        <f>SUM(D57:D59)</f>
        <v>0</v>
      </c>
      <c r="E56" s="124">
        <f ref="E56:F56" si="7" t="shared">SUM(E57:E59)</f>
        <v>0</v>
      </c>
      <c r="F56" s="124">
        <f si="7" t="shared"/>
        <v>0</v>
      </c>
      <c r="G56" s="134">
        <f>SUM(G57:G59)</f>
        <v>0</v>
      </c>
      <c r="H56" s="4"/>
    </row>
    <row r="57" spans="1:8" x14ac:dyDescent="0.25">
      <c r="A57" s="16" t="s">
        <v>22</v>
      </c>
      <c r="B57" s="182" t="s">
        <v>8</v>
      </c>
      <c r="C57" s="183"/>
      <c r="D57" s="139"/>
      <c r="E57" s="139"/>
      <c r="F57" s="139"/>
      <c r="G57" s="137">
        <f>SUM(D57:F57)</f>
        <v>0</v>
      </c>
    </row>
    <row r="58" spans="1:8" x14ac:dyDescent="0.25">
      <c r="A58" s="16" t="s">
        <v>23</v>
      </c>
      <c r="B58" s="182" t="s">
        <v>7</v>
      </c>
      <c r="C58" s="183"/>
      <c r="D58" s="139"/>
      <c r="E58" s="139"/>
      <c r="F58" s="139"/>
      <c r="G58" s="137">
        <f>SUM(D58:F58)</f>
        <v>0</v>
      </c>
    </row>
    <row r="59" spans="1:8" x14ac:dyDescent="0.25">
      <c r="A59" s="16" t="s">
        <v>24</v>
      </c>
      <c r="B59" s="182" t="s">
        <v>6</v>
      </c>
      <c r="C59" s="183"/>
      <c r="D59" s="139"/>
      <c r="E59" s="139"/>
      <c r="F59" s="139"/>
      <c r="G59" s="137">
        <f>SUM(D59:F59)</f>
        <v>0</v>
      </c>
    </row>
    <row r="60" spans="1:8" x14ac:dyDescent="0.25">
      <c r="B60" s="6"/>
      <c r="G60" s="5"/>
    </row>
    <row r="61" spans="1:8" x14ac:dyDescent="0.25">
      <c r="A61" s="21" t="s">
        <v>88</v>
      </c>
      <c r="B61" s="21"/>
      <c r="G61" s="5"/>
    </row>
    <row ht="24.6" r="62" spans="1:8" thickBot="1" x14ac:dyDescent="0.3">
      <c r="A62" s="7" t="s">
        <v>15</v>
      </c>
      <c r="B62" s="184" t="s">
        <v>10</v>
      </c>
      <c r="C62" s="186"/>
      <c r="D62" s="9" t="s">
        <v>9</v>
      </c>
      <c r="E62" s="9" t="s">
        <v>4</v>
      </c>
      <c r="F62" s="9" t="s">
        <v>5</v>
      </c>
      <c r="G62" s="10" t="s">
        <v>25</v>
      </c>
      <c r="H62" s="11"/>
    </row>
    <row ht="14.4" r="63" spans="1:8" thickBot="1" x14ac:dyDescent="0.3">
      <c r="A63" s="12">
        <v>1</v>
      </c>
      <c r="B63" s="184" t="s">
        <v>14</v>
      </c>
      <c r="C63" s="186"/>
      <c r="D63" s="124">
        <f>D64+D71</f>
        <v>0</v>
      </c>
      <c r="E63" s="124">
        <f ref="E63:F63" si="8" t="shared">E64+E71</f>
        <v>0</v>
      </c>
      <c r="F63" s="124">
        <f si="8" t="shared"/>
        <v>0</v>
      </c>
      <c r="G63" s="134">
        <f>G64+G71</f>
        <v>0</v>
      </c>
      <c r="H63" s="4"/>
    </row>
    <row ht="14.4" r="64" spans="1:8" thickBot="1" x14ac:dyDescent="0.3">
      <c r="A64" s="14">
        <v>41275</v>
      </c>
      <c r="B64" s="184" t="s">
        <v>12</v>
      </c>
      <c r="C64" s="186"/>
      <c r="D64" s="135">
        <f>SUM(D65:D70)</f>
        <v>0</v>
      </c>
      <c r="E64" s="135">
        <f ref="E64:F64" si="9" t="shared">SUM(E65:E70)</f>
        <v>0</v>
      </c>
      <c r="F64" s="135">
        <f si="9" t="shared"/>
        <v>0</v>
      </c>
      <c r="G64" s="136">
        <f>SUM(G65:G70)</f>
        <v>0</v>
      </c>
      <c r="H64" s="4"/>
    </row>
    <row r="65" spans="1:8" x14ac:dyDescent="0.25">
      <c r="A65" s="15" t="s">
        <v>16</v>
      </c>
      <c r="B65" s="182" t="s">
        <v>34</v>
      </c>
      <c r="C65" s="183"/>
      <c r="D65" s="139"/>
      <c r="E65" s="139"/>
      <c r="F65" s="139"/>
      <c r="G65" s="137">
        <f ref="G65:G70" si="10" t="shared">SUM(D65:F65)</f>
        <v>0</v>
      </c>
    </row>
    <row r="66" spans="1:8" x14ac:dyDescent="0.25">
      <c r="A66" s="15" t="s">
        <v>17</v>
      </c>
      <c r="B66" s="182" t="s">
        <v>0</v>
      </c>
      <c r="C66" s="183"/>
      <c r="D66" s="139"/>
      <c r="E66" s="139"/>
      <c r="F66" s="139"/>
      <c r="G66" s="137">
        <f si="10" t="shared"/>
        <v>0</v>
      </c>
    </row>
    <row r="67" spans="1:8" x14ac:dyDescent="0.25">
      <c r="A67" s="15" t="s">
        <v>18</v>
      </c>
      <c r="B67" s="182" t="s">
        <v>1</v>
      </c>
      <c r="C67" s="183"/>
      <c r="D67" s="139"/>
      <c r="E67" s="139"/>
      <c r="F67" s="139"/>
      <c r="G67" s="137">
        <f si="10" t="shared"/>
        <v>0</v>
      </c>
    </row>
    <row r="68" spans="1:8" x14ac:dyDescent="0.25">
      <c r="A68" s="15" t="s">
        <v>19</v>
      </c>
      <c r="B68" s="182" t="s">
        <v>2</v>
      </c>
      <c r="C68" s="183"/>
      <c r="D68" s="139"/>
      <c r="E68" s="139"/>
      <c r="F68" s="139"/>
      <c r="G68" s="137">
        <f si="10" t="shared"/>
        <v>0</v>
      </c>
    </row>
    <row r="69" spans="1:8" x14ac:dyDescent="0.25">
      <c r="A69" s="15" t="s">
        <v>20</v>
      </c>
      <c r="B69" s="182" t="s">
        <v>3</v>
      </c>
      <c r="C69" s="183"/>
      <c r="D69" s="139"/>
      <c r="E69" s="139"/>
      <c r="F69" s="139"/>
      <c r="G69" s="137">
        <f si="10" t="shared"/>
        <v>0</v>
      </c>
    </row>
    <row ht="14.4" r="70" spans="1:8" thickBot="1" x14ac:dyDescent="0.3">
      <c r="A70" s="15" t="s">
        <v>21</v>
      </c>
      <c r="B70" s="182" t="s">
        <v>11</v>
      </c>
      <c r="C70" s="183"/>
      <c r="D70" s="139"/>
      <c r="E70" s="139"/>
      <c r="F70" s="139"/>
      <c r="G70" s="137">
        <f si="10" t="shared"/>
        <v>0</v>
      </c>
    </row>
    <row ht="14.4" r="71" spans="1:8" thickBot="1" x14ac:dyDescent="0.3">
      <c r="A71" s="14">
        <v>41306</v>
      </c>
      <c r="B71" s="184" t="s">
        <v>13</v>
      </c>
      <c r="C71" s="185"/>
      <c r="D71" s="124">
        <f>SUM(D72:D74)</f>
        <v>0</v>
      </c>
      <c r="E71" s="124">
        <f ref="E71:F71" si="11" t="shared">SUM(E72:E74)</f>
        <v>0</v>
      </c>
      <c r="F71" s="124">
        <f si="11" t="shared"/>
        <v>0</v>
      </c>
      <c r="G71" s="134">
        <f>SUM(G72:G74)</f>
        <v>0</v>
      </c>
      <c r="H71" s="4"/>
    </row>
    <row r="72" spans="1:8" x14ac:dyDescent="0.25">
      <c r="A72" s="16" t="s">
        <v>22</v>
      </c>
      <c r="B72" s="182" t="s">
        <v>8</v>
      </c>
      <c r="C72" s="183"/>
      <c r="D72" s="139"/>
      <c r="E72" s="139"/>
      <c r="F72" s="139"/>
      <c r="G72" s="137">
        <f>SUM(D72:F72)</f>
        <v>0</v>
      </c>
    </row>
    <row r="73" spans="1:8" x14ac:dyDescent="0.25">
      <c r="A73" s="16" t="s">
        <v>23</v>
      </c>
      <c r="B73" s="182" t="s">
        <v>7</v>
      </c>
      <c r="C73" s="183"/>
      <c r="D73" s="139"/>
      <c r="E73" s="139"/>
      <c r="F73" s="139"/>
      <c r="G73" s="137">
        <f>SUM(D73:F73)</f>
        <v>0</v>
      </c>
    </row>
    <row r="74" spans="1:8" x14ac:dyDescent="0.25">
      <c r="A74" s="16" t="s">
        <v>24</v>
      </c>
      <c r="B74" s="182" t="s">
        <v>6</v>
      </c>
      <c r="C74" s="183"/>
      <c r="D74" s="139"/>
      <c r="E74" s="139"/>
      <c r="F74" s="139"/>
      <c r="G74" s="137">
        <f>SUM(D74:F74)</f>
        <v>0</v>
      </c>
    </row>
    <row customHeight="1" ht="17.25" r="75" spans="1:8" x14ac:dyDescent="0.25">
      <c r="B75" s="6"/>
      <c r="G75" s="5"/>
    </row>
    <row customHeight="1" ht="17.25" r="76" spans="1:8" x14ac:dyDescent="0.25">
      <c r="B76" s="6"/>
      <c r="G76" s="5"/>
    </row>
    <row customHeight="1" ht="17.25" r="77" spans="1:8" x14ac:dyDescent="0.25">
      <c r="B77" s="6"/>
      <c r="G77" s="5"/>
    </row>
    <row customHeight="1" ht="17.25" r="78" spans="1:8" x14ac:dyDescent="0.25">
      <c r="B78" s="6"/>
      <c r="G78" s="5"/>
    </row>
    <row customHeight="1" ht="17.25" r="79" spans="1:8" x14ac:dyDescent="0.25">
      <c r="B79" s="6"/>
      <c r="G79" s="5"/>
    </row>
    <row ht="15.6" r="80" spans="1:8" x14ac:dyDescent="0.3">
      <c r="A80" s="2" t="s">
        <v>35</v>
      </c>
      <c r="B80" s="2"/>
      <c r="C80" s="2"/>
    </row>
    <row ht="15.6" r="81" spans="1:9" x14ac:dyDescent="0.3">
      <c r="B81" s="2"/>
    </row>
    <row r="82" spans="1:9" x14ac:dyDescent="0.25">
      <c r="A82" s="18" t="s">
        <v>92</v>
      </c>
      <c r="B82" s="18"/>
    </row>
    <row r="83" spans="1:9" x14ac:dyDescent="0.25">
      <c r="B83" s="3"/>
      <c r="C83" s="18"/>
    </row>
    <row ht="52.8" r="84" spans="1:9" x14ac:dyDescent="0.25">
      <c r="A84" s="174" t="s">
        <v>29</v>
      </c>
      <c r="B84" s="175"/>
      <c r="C84" s="176"/>
      <c r="D84" s="8" t="s">
        <v>77</v>
      </c>
      <c r="E84" s="8" t="s">
        <v>78</v>
      </c>
      <c r="F84" s="8" t="s">
        <v>79</v>
      </c>
      <c r="G84" s="8" t="s">
        <v>80</v>
      </c>
      <c r="H84" s="8" t="s">
        <v>65</v>
      </c>
      <c r="I84" s="8" t="s">
        <v>33</v>
      </c>
    </row>
    <row r="85" spans="1:9" x14ac:dyDescent="0.3">
      <c r="A85" s="161" t="s">
        <v>52</v>
      </c>
      <c r="B85" s="159"/>
      <c r="C85" s="160"/>
      <c r="D85" s="123">
        <f ref="D85:D110" si="12" t="shared">SUM(E85:G85)</f>
        <v>0</v>
      </c>
      <c r="E85" s="124">
        <f>SUM(E86:E89)</f>
        <v>0</v>
      </c>
      <c r="F85" s="124">
        <f ref="F85:G85" si="13" t="shared">SUM(F86:F89)</f>
        <v>0</v>
      </c>
      <c r="G85" s="124">
        <f si="13" t="shared"/>
        <v>0</v>
      </c>
      <c r="H85" s="13"/>
      <c r="I85" s="13"/>
    </row>
    <row r="86" spans="1:9" x14ac:dyDescent="0.3">
      <c r="A86" s="158" t="s">
        <v>51</v>
      </c>
      <c r="B86" s="159"/>
      <c r="C86" s="160"/>
      <c r="D86" s="123">
        <f si="12" t="shared"/>
        <v>0</v>
      </c>
      <c r="E86" s="139">
        <v>0</v>
      </c>
      <c r="F86" s="139">
        <v>0</v>
      </c>
      <c r="G86" s="139">
        <v>0</v>
      </c>
      <c r="H86" s="140"/>
      <c r="I86" s="140"/>
    </row>
    <row r="87" spans="1:9" x14ac:dyDescent="0.3">
      <c r="A87" s="158" t="s">
        <v>26</v>
      </c>
      <c r="B87" s="159"/>
      <c r="C87" s="160"/>
      <c r="D87" s="123">
        <f si="12" t="shared"/>
        <v>0</v>
      </c>
      <c r="E87" s="139">
        <v>0</v>
      </c>
      <c r="F87" s="139">
        <v>0</v>
      </c>
      <c r="G87" s="139">
        <v>0</v>
      </c>
      <c r="H87" s="140"/>
      <c r="I87" s="140"/>
    </row>
    <row r="88" spans="1:9" x14ac:dyDescent="0.3">
      <c r="A88" s="158" t="s">
        <v>27</v>
      </c>
      <c r="B88" s="159"/>
      <c r="C88" s="160"/>
      <c r="D88" s="123">
        <f si="12" t="shared"/>
        <v>0</v>
      </c>
      <c r="E88" s="139">
        <v>0</v>
      </c>
      <c r="F88" s="139">
        <v>0</v>
      </c>
      <c r="G88" s="139">
        <v>0</v>
      </c>
      <c r="H88" s="140"/>
      <c r="I88" s="140"/>
    </row>
    <row r="89" spans="1:9" x14ac:dyDescent="0.3">
      <c r="A89" s="158" t="s">
        <v>28</v>
      </c>
      <c r="B89" s="159"/>
      <c r="C89" s="160"/>
      <c r="D89" s="123">
        <f si="12" t="shared"/>
        <v>0</v>
      </c>
      <c r="E89" s="139">
        <v>0</v>
      </c>
      <c r="F89" s="139">
        <v>0</v>
      </c>
      <c r="G89" s="139">
        <v>0</v>
      </c>
      <c r="H89" s="140"/>
      <c r="I89" s="140"/>
    </row>
    <row r="90" spans="1:9" x14ac:dyDescent="0.3">
      <c r="A90" s="161" t="s">
        <v>57</v>
      </c>
      <c r="B90" s="159"/>
      <c r="C90" s="160"/>
      <c r="D90" s="123">
        <f si="12" t="shared"/>
        <v>0</v>
      </c>
      <c r="E90" s="124">
        <f>E91</f>
        <v>0</v>
      </c>
      <c r="F90" s="124">
        <f ref="F90:G90" si="14" t="shared">F91</f>
        <v>0</v>
      </c>
      <c r="G90" s="124">
        <f si="14" t="shared"/>
        <v>0</v>
      </c>
      <c r="H90" s="13"/>
      <c r="I90" s="13"/>
    </row>
    <row r="91" spans="1:9" x14ac:dyDescent="0.3">
      <c r="A91" s="161" t="s">
        <v>58</v>
      </c>
      <c r="B91" s="159"/>
      <c r="C91" s="160"/>
      <c r="D91" s="123">
        <f si="12" t="shared"/>
        <v>0</v>
      </c>
      <c r="E91" s="124">
        <f>SUM(E92:E95)</f>
        <v>0</v>
      </c>
      <c r="F91" s="124">
        <f ref="F91:G91" si="15" t="shared">SUM(F92:F95)</f>
        <v>0</v>
      </c>
      <c r="G91" s="124">
        <f si="15" t="shared"/>
        <v>0</v>
      </c>
      <c r="H91" s="13"/>
      <c r="I91" s="13"/>
    </row>
    <row r="92" spans="1:9" x14ac:dyDescent="0.3">
      <c r="A92" s="158" t="s">
        <v>59</v>
      </c>
      <c r="B92" s="159"/>
      <c r="C92" s="160"/>
      <c r="D92" s="123">
        <f si="12" t="shared"/>
        <v>0</v>
      </c>
      <c r="E92" s="139">
        <v>0</v>
      </c>
      <c r="F92" s="139">
        <v>0</v>
      </c>
      <c r="G92" s="139">
        <v>0</v>
      </c>
      <c r="H92" s="140"/>
      <c r="I92" s="140"/>
    </row>
    <row r="93" spans="1:9" x14ac:dyDescent="0.3">
      <c r="A93" s="158" t="s">
        <v>60</v>
      </c>
      <c r="B93" s="159"/>
      <c r="C93" s="160"/>
      <c r="D93" s="123">
        <f si="12" t="shared"/>
        <v>0</v>
      </c>
      <c r="E93" s="139">
        <v>0</v>
      </c>
      <c r="F93" s="139">
        <v>0</v>
      </c>
      <c r="G93" s="139">
        <v>0</v>
      </c>
      <c r="H93" s="140"/>
      <c r="I93" s="140"/>
    </row>
    <row r="94" spans="1:9" x14ac:dyDescent="0.3">
      <c r="A94" s="158" t="s">
        <v>76</v>
      </c>
      <c r="B94" s="159"/>
      <c r="C94" s="160"/>
      <c r="D94" s="123">
        <f si="12" t="shared"/>
        <v>0</v>
      </c>
      <c r="E94" s="139">
        <v>0</v>
      </c>
      <c r="F94" s="139">
        <v>0</v>
      </c>
      <c r="G94" s="139">
        <v>0</v>
      </c>
      <c r="H94" s="140"/>
      <c r="I94" s="140"/>
    </row>
    <row r="95" spans="1:9" x14ac:dyDescent="0.3">
      <c r="A95" s="158" t="s">
        <v>64</v>
      </c>
      <c r="B95" s="159"/>
      <c r="C95" s="160"/>
      <c r="D95" s="123">
        <f si="12" t="shared"/>
        <v>0</v>
      </c>
      <c r="E95" s="139">
        <v>0</v>
      </c>
      <c r="F95" s="139">
        <v>0</v>
      </c>
      <c r="G95" s="139">
        <v>0</v>
      </c>
      <c r="H95" s="140"/>
      <c r="I95" s="140"/>
    </row>
    <row r="96" spans="1:9" x14ac:dyDescent="0.3">
      <c r="A96" s="161" t="s">
        <v>56</v>
      </c>
      <c r="B96" s="159"/>
      <c r="C96" s="160"/>
      <c r="D96" s="123">
        <f si="12" t="shared"/>
        <v>0</v>
      </c>
      <c r="E96" s="124">
        <f>SUM(E97:E102)</f>
        <v>0</v>
      </c>
      <c r="F96" s="124">
        <f ref="F96:G96" si="16" t="shared">SUM(F97:F102)</f>
        <v>0</v>
      </c>
      <c r="G96" s="124">
        <f si="16" t="shared"/>
        <v>0</v>
      </c>
      <c r="H96" s="13"/>
      <c r="I96" s="13"/>
    </row>
    <row r="97" spans="1:9" x14ac:dyDescent="0.3">
      <c r="A97" s="158" t="s">
        <v>67</v>
      </c>
      <c r="B97" s="159"/>
      <c r="C97" s="160"/>
      <c r="D97" s="123">
        <f si="12" t="shared"/>
        <v>0</v>
      </c>
      <c r="E97" s="139">
        <v>0</v>
      </c>
      <c r="F97" s="139">
        <v>0</v>
      </c>
      <c r="G97" s="139">
        <v>0</v>
      </c>
      <c r="H97" s="140"/>
      <c r="I97" s="140"/>
    </row>
    <row r="98" spans="1:9" x14ac:dyDescent="0.3">
      <c r="A98" s="158" t="s">
        <v>68</v>
      </c>
      <c r="B98" s="159"/>
      <c r="C98" s="160"/>
      <c r="D98" s="123">
        <f si="12" t="shared"/>
        <v>0</v>
      </c>
      <c r="E98" s="139">
        <v>0</v>
      </c>
      <c r="F98" s="139">
        <v>0</v>
      </c>
      <c r="G98" s="139">
        <v>0</v>
      </c>
      <c r="H98" s="140"/>
      <c r="I98" s="140"/>
    </row>
    <row r="99" spans="1:9" x14ac:dyDescent="0.3">
      <c r="A99" s="158" t="s">
        <v>69</v>
      </c>
      <c r="B99" s="159"/>
      <c r="C99" s="160"/>
      <c r="D99" s="123">
        <f si="12" t="shared"/>
        <v>0</v>
      </c>
      <c r="E99" s="139">
        <v>0</v>
      </c>
      <c r="F99" s="139">
        <v>0</v>
      </c>
      <c r="G99" s="139">
        <v>0</v>
      </c>
      <c r="H99" s="140"/>
      <c r="I99" s="140"/>
    </row>
    <row r="100" spans="1:9" x14ac:dyDescent="0.3">
      <c r="A100" s="158" t="s">
        <v>70</v>
      </c>
      <c r="B100" s="159"/>
      <c r="C100" s="160"/>
      <c r="D100" s="123">
        <f si="12" t="shared"/>
        <v>0</v>
      </c>
      <c r="E100" s="139">
        <v>0</v>
      </c>
      <c r="F100" s="139">
        <v>0</v>
      </c>
      <c r="G100" s="139">
        <v>0</v>
      </c>
      <c r="H100" s="140"/>
      <c r="I100" s="140"/>
    </row>
    <row r="101" spans="1:9" x14ac:dyDescent="0.3">
      <c r="A101" s="158" t="s">
        <v>71</v>
      </c>
      <c r="B101" s="159"/>
      <c r="C101" s="160"/>
      <c r="D101" s="123">
        <f si="12" t="shared"/>
        <v>0</v>
      </c>
      <c r="E101" s="139">
        <v>0</v>
      </c>
      <c r="F101" s="139">
        <v>0</v>
      </c>
      <c r="G101" s="139">
        <v>0</v>
      </c>
      <c r="H101" s="140"/>
      <c r="I101" s="140"/>
    </row>
    <row r="102" spans="1:9" x14ac:dyDescent="0.3">
      <c r="A102" s="158" t="s">
        <v>72</v>
      </c>
      <c r="B102" s="159"/>
      <c r="C102" s="160"/>
      <c r="D102" s="123">
        <f si="12" t="shared"/>
        <v>0</v>
      </c>
      <c r="E102" s="139">
        <v>0</v>
      </c>
      <c r="F102" s="139">
        <v>0</v>
      </c>
      <c r="G102" s="139">
        <v>0</v>
      </c>
      <c r="H102" s="140"/>
      <c r="I102" s="140"/>
    </row>
    <row r="103" spans="1:9" x14ac:dyDescent="0.3">
      <c r="A103" s="161" t="s">
        <v>61</v>
      </c>
      <c r="B103" s="159"/>
      <c r="C103" s="160"/>
      <c r="D103" s="123">
        <f si="12" t="shared"/>
        <v>0</v>
      </c>
      <c r="E103" s="124">
        <f>E104</f>
        <v>0</v>
      </c>
      <c r="F103" s="124">
        <f ref="F103:G103" si="17" t="shared">F104</f>
        <v>0</v>
      </c>
      <c r="G103" s="124">
        <f si="17" t="shared"/>
        <v>0</v>
      </c>
      <c r="H103" s="19"/>
      <c r="I103" s="19"/>
    </row>
    <row r="104" spans="1:9" x14ac:dyDescent="0.3">
      <c r="A104" s="158" t="s">
        <v>63</v>
      </c>
      <c r="B104" s="159"/>
      <c r="C104" s="160"/>
      <c r="D104" s="123">
        <f si="12" t="shared"/>
        <v>0</v>
      </c>
      <c r="E104" s="139">
        <v>0</v>
      </c>
      <c r="F104" s="139">
        <v>0</v>
      </c>
      <c r="G104" s="139">
        <v>0</v>
      </c>
      <c r="H104" s="140"/>
      <c r="I104" s="140"/>
    </row>
    <row r="105" spans="1:9" x14ac:dyDescent="0.3">
      <c r="A105" s="161" t="s">
        <v>62</v>
      </c>
      <c r="B105" s="159"/>
      <c r="C105" s="160"/>
      <c r="D105" s="123">
        <f si="12" t="shared"/>
        <v>0</v>
      </c>
      <c r="E105" s="124">
        <f>SUM(E106:E109)</f>
        <v>0</v>
      </c>
      <c r="F105" s="124">
        <f ref="F105:G105" si="18" t="shared">SUM(F106:F109)</f>
        <v>0</v>
      </c>
      <c r="G105" s="124">
        <f si="18" t="shared"/>
        <v>0</v>
      </c>
      <c r="H105" s="19"/>
      <c r="I105" s="19"/>
    </row>
    <row r="106" spans="1:9" x14ac:dyDescent="0.3">
      <c r="A106" s="158" t="s">
        <v>73</v>
      </c>
      <c r="B106" s="159"/>
      <c r="C106" s="160"/>
      <c r="D106" s="123">
        <f si="12" t="shared"/>
        <v>0</v>
      </c>
      <c r="E106" s="139">
        <v>0</v>
      </c>
      <c r="F106" s="139">
        <v>0</v>
      </c>
      <c r="G106" s="139">
        <v>0</v>
      </c>
      <c r="H106" s="140"/>
      <c r="I106" s="140"/>
    </row>
    <row r="107" spans="1:9" x14ac:dyDescent="0.3">
      <c r="A107" s="158" t="s">
        <v>136</v>
      </c>
      <c r="B107" s="159"/>
      <c r="C107" s="160"/>
      <c r="D107" s="123">
        <f si="12" t="shared"/>
        <v>0</v>
      </c>
      <c r="E107" s="139">
        <v>0</v>
      </c>
      <c r="F107" s="139">
        <v>0</v>
      </c>
      <c r="G107" s="139">
        <v>0</v>
      </c>
      <c r="H107" s="140"/>
      <c r="I107" s="140"/>
    </row>
    <row r="108" spans="1:9" x14ac:dyDescent="0.3">
      <c r="A108" s="158" t="s">
        <v>74</v>
      </c>
      <c r="B108" s="159"/>
      <c r="C108" s="160"/>
      <c r="D108" s="123">
        <f si="12" t="shared"/>
        <v>0</v>
      </c>
      <c r="E108" s="139">
        <v>0</v>
      </c>
      <c r="F108" s="139">
        <v>0</v>
      </c>
      <c r="G108" s="139">
        <v>0</v>
      </c>
      <c r="H108" s="140"/>
      <c r="I108" s="140"/>
    </row>
    <row r="109" spans="1:9" x14ac:dyDescent="0.3">
      <c r="A109" s="158" t="s">
        <v>75</v>
      </c>
      <c r="B109" s="159"/>
      <c r="C109" s="160"/>
      <c r="D109" s="123">
        <f si="12" t="shared"/>
        <v>0</v>
      </c>
      <c r="E109" s="139">
        <v>0</v>
      </c>
      <c r="F109" s="139">
        <v>0</v>
      </c>
      <c r="G109" s="139">
        <v>0</v>
      </c>
      <c r="H109" s="140"/>
      <c r="I109" s="140"/>
    </row>
    <row ht="14.4" r="110" spans="1:9" thickBot="1" x14ac:dyDescent="0.35">
      <c r="A110" s="161" t="s">
        <v>66</v>
      </c>
      <c r="B110" s="159"/>
      <c r="C110" s="160"/>
      <c r="D110" s="125">
        <f si="12" t="shared"/>
        <v>0</v>
      </c>
      <c r="E110" s="126">
        <f>E85+E90+E96+E103+E105</f>
        <v>0</v>
      </c>
      <c r="F110" s="126">
        <f ref="F110:G110" si="19" t="shared">F85+F90+F96+F103+F105</f>
        <v>0</v>
      </c>
      <c r="G110" s="126">
        <f si="19" t="shared"/>
        <v>0</v>
      </c>
      <c r="H110" s="41"/>
      <c r="I110" s="41"/>
    </row>
    <row r="111" spans="1:9" thickBot="1" x14ac:dyDescent="0.3">
      <c r="A111" s="59" t="s">
        <v>55</v>
      </c>
      <c r="B111" s="53"/>
      <c r="C111" s="63">
        <v>0.25</v>
      </c>
      <c r="D111" s="132">
        <f>D110*$C$111</f>
        <v>0</v>
      </c>
      <c r="E111" s="126">
        <f>E110*$C$111</f>
        <v>0</v>
      </c>
      <c r="F111" s="126">
        <f>F110*$C$111</f>
        <v>0</v>
      </c>
      <c r="G111" s="126">
        <f>G110*$C$111</f>
        <v>0</v>
      </c>
      <c r="H111" s="13"/>
      <c r="I111" s="13"/>
    </row>
    <row ht="14.4" r="112" spans="1:9" thickBot="1" x14ac:dyDescent="0.35">
      <c r="A112" s="179" t="s">
        <v>121</v>
      </c>
      <c r="B112" s="180"/>
      <c r="C112" s="181"/>
      <c r="D112" s="127">
        <f>SUM(D110:D111)</f>
        <v>0</v>
      </c>
      <c r="E112" s="128">
        <f>E110+E111</f>
        <v>0</v>
      </c>
      <c r="F112" s="128">
        <f>F110+F111</f>
        <v>0</v>
      </c>
      <c r="G112" s="128">
        <f>G110+G111</f>
        <v>0</v>
      </c>
      <c r="H112" s="33"/>
      <c r="I112" s="33"/>
    </row>
    <row ht="13.2" r="113" spans="1:9" x14ac:dyDescent="0.25">
      <c r="B113" s="3"/>
    </row>
    <row r="114" spans="1:9" x14ac:dyDescent="0.25">
      <c r="A114" s="18" t="s">
        <v>37</v>
      </c>
      <c r="B114" s="18"/>
      <c r="D114" s="18"/>
    </row>
    <row ht="13.2" r="115" spans="1:9" x14ac:dyDescent="0.25">
      <c r="B115" s="3"/>
      <c r="C115" s="4"/>
      <c r="D115" s="4"/>
    </row>
    <row ht="52.8" r="116" spans="1:9" x14ac:dyDescent="0.25">
      <c r="A116" s="174" t="s">
        <v>53</v>
      </c>
      <c r="B116" s="175"/>
      <c r="C116" s="176"/>
      <c r="D116" s="8" t="s">
        <v>81</v>
      </c>
      <c r="E116" s="8" t="s">
        <v>82</v>
      </c>
      <c r="F116" s="8" t="s">
        <v>83</v>
      </c>
      <c r="G116" s="8" t="s">
        <v>84</v>
      </c>
      <c r="H116" s="8" t="s">
        <v>33</v>
      </c>
    </row>
    <row r="117" spans="1:9" x14ac:dyDescent="0.3">
      <c r="A117" s="158" t="s">
        <v>38</v>
      </c>
      <c r="B117" s="159"/>
      <c r="C117" s="160"/>
      <c r="D117" s="123">
        <f ref="D117:D126" si="20" t="shared">SUM(E117:G117)</f>
        <v>0</v>
      </c>
      <c r="E117" s="139">
        <v>0</v>
      </c>
      <c r="F117" s="139">
        <v>0</v>
      </c>
      <c r="G117" s="139">
        <v>0</v>
      </c>
      <c r="H117" s="140"/>
    </row>
    <row r="118" spans="1:9" x14ac:dyDescent="0.3">
      <c r="A118" s="158" t="s">
        <v>36</v>
      </c>
      <c r="B118" s="159"/>
      <c r="C118" s="160"/>
      <c r="D118" s="123">
        <f si="20" t="shared"/>
        <v>0</v>
      </c>
      <c r="E118" s="139">
        <v>0</v>
      </c>
      <c r="F118" s="139">
        <v>0</v>
      </c>
      <c r="G118" s="139">
        <v>0</v>
      </c>
      <c r="H118" s="140"/>
    </row>
    <row r="119" spans="1:9" x14ac:dyDescent="0.3">
      <c r="A119" s="158" t="s">
        <v>54</v>
      </c>
      <c r="B119" s="159"/>
      <c r="C119" s="160"/>
      <c r="D119" s="123">
        <f si="20" t="shared"/>
        <v>0</v>
      </c>
      <c r="E119" s="139">
        <v>0</v>
      </c>
      <c r="F119" s="139">
        <v>0</v>
      </c>
      <c r="G119" s="139">
        <v>0</v>
      </c>
      <c r="H119" s="140"/>
    </row>
    <row r="120" spans="1:9" x14ac:dyDescent="0.3">
      <c r="A120" s="158" t="s">
        <v>31</v>
      </c>
      <c r="B120" s="159"/>
      <c r="C120" s="160"/>
      <c r="D120" s="123">
        <f si="20" t="shared"/>
        <v>0</v>
      </c>
      <c r="E120" s="139">
        <v>0</v>
      </c>
      <c r="F120" s="139">
        <v>0</v>
      </c>
      <c r="G120" s="139">
        <v>0</v>
      </c>
      <c r="H120" s="140"/>
    </row>
    <row r="121" spans="1:9" x14ac:dyDescent="0.3">
      <c r="A121" s="158" t="s">
        <v>40</v>
      </c>
      <c r="B121" s="159"/>
      <c r="C121" s="160"/>
      <c r="D121" s="123">
        <f si="20" t="shared"/>
        <v>0</v>
      </c>
      <c r="E121" s="139">
        <v>0</v>
      </c>
      <c r="F121" s="139">
        <v>0</v>
      </c>
      <c r="G121" s="139">
        <v>0</v>
      </c>
      <c r="H121" s="140"/>
    </row>
    <row r="122" spans="1:9" x14ac:dyDescent="0.3">
      <c r="A122" s="158" t="s">
        <v>30</v>
      </c>
      <c r="B122" s="159"/>
      <c r="C122" s="160"/>
      <c r="D122" s="123">
        <f si="20" t="shared"/>
        <v>0</v>
      </c>
      <c r="E122" s="139">
        <v>0</v>
      </c>
      <c r="F122" s="139">
        <v>0</v>
      </c>
      <c r="G122" s="139">
        <v>0</v>
      </c>
      <c r="H122" s="140"/>
    </row>
    <row r="123" spans="1:9" x14ac:dyDescent="0.3">
      <c r="A123" s="158" t="s">
        <v>32</v>
      </c>
      <c r="B123" s="159"/>
      <c r="C123" s="160"/>
      <c r="D123" s="123">
        <f si="20" t="shared"/>
        <v>0</v>
      </c>
      <c r="E123" s="139">
        <v>0</v>
      </c>
      <c r="F123" s="139">
        <v>0</v>
      </c>
      <c r="G123" s="139">
        <v>0</v>
      </c>
      <c r="H123" s="140"/>
    </row>
    <row r="124" spans="1:9" x14ac:dyDescent="0.3">
      <c r="A124" s="158" t="s">
        <v>39</v>
      </c>
      <c r="B124" s="159"/>
      <c r="C124" s="160"/>
      <c r="D124" s="123">
        <f si="20" t="shared"/>
        <v>0</v>
      </c>
      <c r="E124" s="139">
        <v>0</v>
      </c>
      <c r="F124" s="139">
        <v>0</v>
      </c>
      <c r="G124" s="139">
        <v>0</v>
      </c>
      <c r="H124" s="140"/>
    </row>
    <row r="125" spans="1:9" x14ac:dyDescent="0.3">
      <c r="A125" s="161" t="s">
        <v>110</v>
      </c>
      <c r="B125" s="162"/>
      <c r="C125" s="163"/>
      <c r="D125" s="123">
        <f si="20" t="shared"/>
        <v>0</v>
      </c>
      <c r="E125" s="124">
        <f ref="E125:G125" si="21" t="shared">SUM(E117:E124)</f>
        <v>0</v>
      </c>
      <c r="F125" s="124">
        <f si="21" t="shared"/>
        <v>0</v>
      </c>
      <c r="G125" s="124">
        <f si="21" t="shared"/>
        <v>0</v>
      </c>
      <c r="H125" s="140"/>
    </row>
    <row r="126" spans="1:9" thickBot="1" x14ac:dyDescent="0.3">
      <c r="A126" s="61" t="s">
        <v>120</v>
      </c>
      <c r="B126" s="61"/>
      <c r="C126" s="62"/>
      <c r="D126" s="125">
        <f si="20" t="shared"/>
        <v>0</v>
      </c>
      <c r="E126" s="126">
        <f>IF(E125&lt;=$C$129*E112,E112*$C$129-E125,0)</f>
        <v>0</v>
      </c>
      <c r="F126" s="126">
        <f>IF(F125&lt;=$C$129*F112,F112*$C$129-F125,0)</f>
        <v>0</v>
      </c>
      <c r="G126" s="126">
        <f>IF(G125&lt;=$C$129*G112,G112*$C$129-G125,0)</f>
        <v>0</v>
      </c>
      <c r="H126" s="140"/>
      <c r="I126" s="40">
        <f>SUM(E126:G126)</f>
        <v>0</v>
      </c>
    </row>
    <row ht="14.4" r="127" spans="1:9" thickBot="1" x14ac:dyDescent="0.3">
      <c r="A127" s="208" t="s">
        <v>128</v>
      </c>
      <c r="B127" s="168"/>
      <c r="C127" s="169"/>
      <c r="D127" s="154">
        <f>SUM(D125:D126)</f>
        <v>0</v>
      </c>
      <c r="E127" s="155">
        <f ref="E127:G127" si="22" t="shared">SUM(E125:E126)</f>
        <v>0</v>
      </c>
      <c r="F127" s="155">
        <f si="22" t="shared"/>
        <v>0</v>
      </c>
      <c r="G127" s="155">
        <f si="22" t="shared"/>
        <v>0</v>
      </c>
      <c r="H127" s="140"/>
      <c r="I127" s="131">
        <f>SUM(E127:G127)</f>
        <v>0</v>
      </c>
    </row>
    <row ht="14.4" r="128" spans="1:9" thickBot="1" x14ac:dyDescent="0.3">
      <c r="A128" s="167" t="s">
        <v>119</v>
      </c>
      <c r="B128" s="168"/>
      <c r="C128" s="169"/>
      <c r="D128" s="129">
        <f>SUM(D112-D127)</f>
        <v>0</v>
      </c>
      <c r="E128" s="130">
        <f ref="E128:G128" si="23" t="shared">SUM(E112-E127)</f>
        <v>0</v>
      </c>
      <c r="F128" s="130">
        <f si="23" t="shared"/>
        <v>0</v>
      </c>
      <c r="G128" s="130">
        <f si="23" t="shared"/>
        <v>0</v>
      </c>
      <c r="H128" s="140"/>
      <c r="I128" s="131">
        <f>SUM(E128:G128)</f>
        <v>0</v>
      </c>
    </row>
    <row r="129" spans="1:9" x14ac:dyDescent="0.3">
      <c r="A129" s="170" t="s">
        <v>143</v>
      </c>
      <c r="B129" s="171"/>
      <c r="C129" s="52">
        <f>'Sociální služba 1'!C130</f>
        <v>0.05</v>
      </c>
      <c r="D129" s="131"/>
      <c r="E129" s="32"/>
      <c r="F129" s="32"/>
      <c r="G129" s="32"/>
      <c r="H129" s="32"/>
      <c r="I129" s="30"/>
    </row>
    <row ht="13.2" r="130" spans="1:9" x14ac:dyDescent="0.25">
      <c r="A130" s="32"/>
      <c r="B130" s="122"/>
      <c r="C130" s="31"/>
      <c r="D130" s="29"/>
      <c r="E130" s="34"/>
      <c r="F130" s="34"/>
      <c r="G130" s="34"/>
      <c r="H130" s="32"/>
      <c r="I130" s="32"/>
    </row>
    <row ht="13.2" r="131" spans="1:9" x14ac:dyDescent="0.25">
      <c r="A131" s="202" t="s">
        <v>140</v>
      </c>
      <c r="B131" s="203"/>
      <c r="C131" s="204"/>
      <c r="D131" s="119" t="s">
        <v>138</v>
      </c>
      <c r="E131" s="118" t="s">
        <v>86</v>
      </c>
      <c r="F131" s="118" t="s">
        <v>87</v>
      </c>
      <c r="G131" s="118" t="s">
        <v>88</v>
      </c>
      <c r="H131" s="32"/>
      <c r="I131" s="29"/>
    </row>
    <row ht="13.2" r="132" spans="1:9" x14ac:dyDescent="0.25">
      <c r="A132" s="205"/>
      <c r="B132" s="206"/>
      <c r="C132" s="207"/>
      <c r="D132" s="120">
        <f>SUM(E132:G132)</f>
        <v>0</v>
      </c>
      <c r="E132" s="141"/>
      <c r="F132" s="141"/>
      <c r="G132" s="141"/>
      <c r="H132" s="32"/>
    </row>
    <row ht="13.2" r="133" spans="1:9" x14ac:dyDescent="0.25">
      <c r="B133" s="3"/>
    </row>
    <row ht="13.2" r="134" spans="1:9" x14ac:dyDescent="0.25">
      <c r="A134" s="20" t="s">
        <v>85</v>
      </c>
      <c r="B134" s="20"/>
    </row>
    <row ht="13.2" r="135" spans="1:9" x14ac:dyDescent="0.25">
      <c r="B135" s="3"/>
    </row>
    <row ht="13.2" r="136" spans="1:9" x14ac:dyDescent="0.25">
      <c r="B136" s="3"/>
    </row>
    <row ht="13.2" r="137" spans="1:9" x14ac:dyDescent="0.25">
      <c r="B137" s="28"/>
    </row>
    <row hidden="1" r="138" spans="1:9" x14ac:dyDescent="0.25">
      <c r="B138" s="27">
        <v>0</v>
      </c>
    </row>
    <row hidden="1" r="139" spans="1:9" x14ac:dyDescent="0.25">
      <c r="B139" s="27">
        <v>0.05</v>
      </c>
    </row>
    <row customHeight="1" hidden="1" ht="15" r="140" spans="1:9" x14ac:dyDescent="0.25">
      <c r="B140" s="27">
        <v>0.5</v>
      </c>
    </row>
    <row customHeight="1" ht="28.5" r="141" spans="1:9" x14ac:dyDescent="0.25"/>
    <row customHeight="1" ht="13.5" r="142" spans="1:9" x14ac:dyDescent="0.25"/>
    <row customHeight="1" ht="39.75" r="143" spans="1:9" x14ac:dyDescent="0.25"/>
    <row customFormat="1" r="144" s="29" spans="1:9" x14ac:dyDescent="0.25">
      <c r="A144" s="3"/>
      <c r="B144" s="23"/>
      <c r="C144" s="3"/>
      <c r="D144" s="3"/>
      <c r="E144" s="3"/>
      <c r="F144" s="3"/>
      <c r="G144" s="3"/>
      <c r="H144" s="3"/>
      <c r="I144" s="3"/>
    </row>
    <row customFormat="1" r="145" s="29" spans="1:9" x14ac:dyDescent="0.25">
      <c r="A145" s="3"/>
      <c r="B145" s="23"/>
      <c r="C145" s="3"/>
      <c r="D145" s="3"/>
      <c r="E145" s="3"/>
      <c r="F145" s="3"/>
      <c r="G145" s="3"/>
      <c r="H145" s="3"/>
      <c r="I145" s="3"/>
    </row>
    <row customHeight="1" ht="18.75" r="146" spans="1:9" x14ac:dyDescent="0.25"/>
    <row hidden="1" r="151" spans="1:9" x14ac:dyDescent="0.25"/>
    <row hidden="1" r="152" spans="1:9" x14ac:dyDescent="0.25"/>
    <row hidden="1" r="153" spans="1:9" x14ac:dyDescent="0.25"/>
    <row hidden="1" r="154" spans="1:9" x14ac:dyDescent="0.25"/>
    <row hidden="1" r="155" spans="1:9" x14ac:dyDescent="0.25"/>
  </sheetData>
  <mergeCells count="121">
    <mergeCell ref="B37:C37"/>
    <mergeCell ref="B50:C50"/>
    <mergeCell ref="B51:C51"/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C13:F13"/>
    <mergeCell ref="C14:F14"/>
    <mergeCell ref="A23:B23"/>
    <mergeCell ref="C23:D23"/>
    <mergeCell ref="E23:F23"/>
    <mergeCell ref="A19:F19"/>
    <mergeCell ref="A21:B21"/>
    <mergeCell ref="C21:D21"/>
    <mergeCell ref="E21:F21"/>
    <mergeCell ref="A22:B22"/>
    <mergeCell ref="C22:D22"/>
    <mergeCell ref="E22:F22"/>
    <mergeCell ref="A24:B24"/>
    <mergeCell ref="C24:D24"/>
    <mergeCell ref="E24:F24"/>
    <mergeCell ref="C16:F16"/>
    <mergeCell ref="C17:F17"/>
    <mergeCell ref="B52:C52"/>
    <mergeCell ref="B53:C53"/>
    <mergeCell ref="B54:C54"/>
    <mergeCell ref="B43:C43"/>
    <mergeCell ref="B44:C44"/>
    <mergeCell ref="B47:C47"/>
    <mergeCell ref="B48:C48"/>
    <mergeCell ref="B49:C49"/>
    <mergeCell ref="A26:F26"/>
    <mergeCell ref="B32:C32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72:C72"/>
    <mergeCell ref="B73:C73"/>
    <mergeCell ref="B74:C74"/>
    <mergeCell ref="B67:C67"/>
    <mergeCell ref="B68:C68"/>
    <mergeCell ref="B69:C69"/>
    <mergeCell ref="B70:C70"/>
    <mergeCell ref="B71:C71"/>
    <mergeCell ref="A84:C84"/>
    <mergeCell ref="A85:C85"/>
    <mergeCell ref="A90:C90"/>
    <mergeCell ref="A91:C91"/>
    <mergeCell ref="A86:C86"/>
    <mergeCell ref="A87:C87"/>
    <mergeCell ref="A88:C88"/>
    <mergeCell ref="A89:C89"/>
    <mergeCell ref="A102:C102"/>
    <mergeCell ref="A104:C104"/>
    <mergeCell ref="A92:C92"/>
    <mergeCell ref="A93:C93"/>
    <mergeCell ref="A94:C94"/>
    <mergeCell ref="A106:C106"/>
    <mergeCell ref="A107:C107"/>
    <mergeCell ref="A108:C108"/>
    <mergeCell ref="A95:C95"/>
    <mergeCell ref="A97:C97"/>
    <mergeCell ref="A98:C98"/>
    <mergeCell ref="A99:C99"/>
    <mergeCell ref="A100:C100"/>
    <mergeCell ref="A103:C103"/>
    <mergeCell ref="A105:C105"/>
    <mergeCell ref="A101:C101"/>
    <mergeCell ref="A96:C96"/>
    <mergeCell ref="A123:C123"/>
    <mergeCell ref="A124:C124"/>
    <mergeCell ref="A125:C125"/>
    <mergeCell ref="A127:C127"/>
    <mergeCell ref="A128:C128"/>
    <mergeCell ref="A129:B129"/>
    <mergeCell ref="A110:C110"/>
    <mergeCell ref="A131:C132"/>
    <mergeCell ref="A109:C109"/>
    <mergeCell ref="A112:C112"/>
    <mergeCell ref="A116:C116"/>
    <mergeCell ref="A117:C117"/>
    <mergeCell ref="A118:C118"/>
    <mergeCell ref="A119:C119"/>
    <mergeCell ref="A120:C120"/>
    <mergeCell ref="A121:C121"/>
    <mergeCell ref="A122:C122"/>
  </mergeCells>
  <pageMargins bottom="0.78740157499999996" footer="0.3" header="0.3" left="0.7" right="0.7" top="0.78740157499999996"/>
  <pageSetup fitToHeight="0" orientation="portrait" paperSize="9" r:id="rId1" scale="51"/>
  <headerFooter>
    <oddHeader>&amp;L&amp;"Arial,Tučné"&amp;12Příloha č. 3 a - Údaje o sociální službě</oddHeader>
  </headerFooter>
  <ignoredErrors>
    <ignoredError formula="1" sqref="G41 G56 G71"/>
  </ignoredErrors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41"/>
  <sheetViews>
    <sheetView topLeftCell="A123" view="pageLayout" workbookViewId="0" zoomScaleNormal="80">
      <selection activeCell="A130" sqref="A130"/>
    </sheetView>
  </sheetViews>
  <sheetFormatPr defaultColWidth="9.109375" defaultRowHeight="13.8" x14ac:dyDescent="0.25"/>
  <cols>
    <col min="1" max="1" style="3" width="9.109375" collapsed="false"/>
    <col min="2" max="2" customWidth="true" style="23" width="41.88671875" collapsed="false"/>
    <col min="3" max="3" customWidth="true" style="3" width="14.33203125" collapsed="false"/>
    <col min="4" max="4" bestFit="true" customWidth="true" style="3" width="22.88671875" collapsed="false"/>
    <col min="5" max="7" customWidth="true" style="3" width="15.6640625" collapsed="false"/>
    <col min="8" max="8" customWidth="true" style="3" width="24.6640625" collapsed="false"/>
    <col min="9" max="9" customWidth="true" style="3" width="28.33203125" collapsed="false"/>
    <col min="10" max="16384" style="3" width="9.109375" collapsed="false"/>
  </cols>
  <sheetData>
    <row customFormat="1" r="1" s="29" spans="1:6" x14ac:dyDescent="0.25">
      <c r="A1" s="156"/>
      <c r="B1" s="156"/>
    </row>
    <row ht="15.6" r="3" spans="1:6" x14ac:dyDescent="0.3">
      <c r="A3" s="60" t="s">
        <v>47</v>
      </c>
      <c r="B3" s="60"/>
      <c r="C3" s="60"/>
    </row>
    <row customHeight="1" ht="8.25" r="4" spans="1:6" x14ac:dyDescent="0.25"/>
    <row customFormat="1" customHeight="1" ht="30" r="5" s="24" spans="1:6" x14ac:dyDescent="0.3">
      <c r="A5" s="200" t="s">
        <v>42</v>
      </c>
      <c r="B5" s="220"/>
      <c r="C5" s="198"/>
      <c r="D5" s="198"/>
      <c r="E5" s="199"/>
      <c r="F5" s="199"/>
    </row>
    <row customFormat="1" customHeight="1" ht="30" r="6" s="24" spans="1:6" x14ac:dyDescent="0.3">
      <c r="A6" s="200" t="s">
        <v>46</v>
      </c>
      <c r="B6" s="220"/>
      <c r="C6" s="198"/>
      <c r="D6" s="198"/>
      <c r="E6" s="199"/>
      <c r="F6" s="199"/>
    </row>
    <row customFormat="1" customHeight="1" ht="30" r="7" s="24" spans="1:6" x14ac:dyDescent="0.3">
      <c r="A7" s="200" t="s">
        <v>43</v>
      </c>
      <c r="B7" s="220"/>
      <c r="C7" s="198"/>
      <c r="D7" s="198"/>
      <c r="E7" s="199"/>
      <c r="F7" s="199"/>
    </row>
    <row customFormat="1" customHeight="1" ht="30" r="8" s="24" spans="1:6" x14ac:dyDescent="0.3">
      <c r="A8" s="200" t="s">
        <v>50</v>
      </c>
      <c r="B8" s="220"/>
      <c r="C8" s="198"/>
      <c r="D8" s="198"/>
      <c r="E8" s="199"/>
      <c r="F8" s="199"/>
    </row>
    <row customFormat="1" customHeight="1" ht="30" r="9" s="24" spans="1:6" x14ac:dyDescent="0.3">
      <c r="A9" s="200" t="s">
        <v>44</v>
      </c>
      <c r="B9" s="220"/>
      <c r="C9" s="198"/>
      <c r="D9" s="198"/>
      <c r="E9" s="199"/>
      <c r="F9" s="199"/>
    </row>
    <row customFormat="1" customHeight="1" ht="30" r="10" s="24" spans="1:6" x14ac:dyDescent="0.3">
      <c r="A10" s="200" t="s">
        <v>45</v>
      </c>
      <c r="B10" s="220"/>
      <c r="C10" s="198"/>
      <c r="D10" s="198"/>
      <c r="E10" s="199"/>
      <c r="F10" s="199"/>
    </row>
    <row customFormat="1" customHeight="1" ht="30" r="11" s="24" spans="1:6" x14ac:dyDescent="0.3">
      <c r="A11" s="200" t="s">
        <v>89</v>
      </c>
      <c r="B11" s="220"/>
      <c r="C11" s="198"/>
      <c r="D11" s="198"/>
      <c r="E11" s="199"/>
      <c r="F11" s="199"/>
    </row>
    <row customFormat="1" customHeight="1" ht="30" r="12" s="24" spans="1:6" x14ac:dyDescent="0.3">
      <c r="A12" s="200" t="s">
        <v>93</v>
      </c>
      <c r="B12" s="220"/>
      <c r="C12" s="198"/>
      <c r="D12" s="198"/>
      <c r="E12" s="199"/>
      <c r="F12" s="199"/>
    </row>
    <row customFormat="1" customHeight="1" ht="42.75" r="13" s="24" spans="1:6" x14ac:dyDescent="0.3">
      <c r="A13" s="200" t="s">
        <v>90</v>
      </c>
      <c r="B13" s="220"/>
      <c r="C13" s="198"/>
      <c r="D13" s="198"/>
      <c r="E13" s="199"/>
      <c r="F13" s="199"/>
    </row>
    <row customFormat="1" customHeight="1" ht="30" r="14" s="24" spans="1:6" x14ac:dyDescent="0.3">
      <c r="A14" s="200" t="s">
        <v>49</v>
      </c>
      <c r="B14" s="220"/>
      <c r="C14" s="198">
        <f>SUM(C15:C17)</f>
        <v>0</v>
      </c>
      <c r="D14" s="198"/>
      <c r="E14" s="199"/>
      <c r="F14" s="199"/>
    </row>
    <row customFormat="1" r="15" s="24" spans="1:6" x14ac:dyDescent="0.3">
      <c r="A15" s="200" t="s">
        <v>86</v>
      </c>
      <c r="B15" s="220"/>
      <c r="C15" s="198"/>
      <c r="D15" s="198"/>
      <c r="E15" s="199"/>
      <c r="F15" s="199"/>
    </row>
    <row customFormat="1" r="16" s="24" spans="1:6" x14ac:dyDescent="0.3">
      <c r="A16" s="200" t="s">
        <v>87</v>
      </c>
      <c r="B16" s="220"/>
      <c r="C16" s="198"/>
      <c r="D16" s="198"/>
      <c r="E16" s="199"/>
      <c r="F16" s="199"/>
    </row>
    <row customFormat="1" r="17" s="24" spans="1:8" x14ac:dyDescent="0.3">
      <c r="A17" s="200" t="s">
        <v>88</v>
      </c>
      <c r="B17" s="220"/>
      <c r="C17" s="198"/>
      <c r="D17" s="198"/>
      <c r="E17" s="199"/>
      <c r="F17" s="199"/>
    </row>
    <row customFormat="1" customHeight="1" ht="30" r="18" s="23" spans="1:8" x14ac:dyDescent="0.25"/>
    <row customFormat="1" customHeight="1" ht="30" r="19" s="23" spans="1:8" x14ac:dyDescent="0.3">
      <c r="A19" s="189" t="s">
        <v>91</v>
      </c>
      <c r="B19" s="190"/>
      <c r="C19" s="190"/>
      <c r="D19" s="190"/>
      <c r="E19" s="190"/>
      <c r="F19" s="190"/>
    </row>
    <row customFormat="1" customHeight="1" ht="19.5" r="20" s="23" spans="1:8" x14ac:dyDescent="0.3">
      <c r="B20" s="25"/>
    </row>
    <row customFormat="1" customHeight="1" ht="57" r="21" s="24" spans="1:8" x14ac:dyDescent="0.3">
      <c r="A21" s="195" t="s">
        <v>41</v>
      </c>
      <c r="B21" s="195"/>
      <c r="C21" s="193" t="s">
        <v>132</v>
      </c>
      <c r="D21" s="194"/>
      <c r="E21" s="195" t="s">
        <v>133</v>
      </c>
      <c r="F21" s="196"/>
    </row>
    <row r="22" spans="1:8" x14ac:dyDescent="0.3">
      <c r="A22" s="197" t="s">
        <v>86</v>
      </c>
      <c r="B22" s="176"/>
      <c r="C22" s="191"/>
      <c r="D22" s="192"/>
      <c r="E22" s="191"/>
      <c r="F22" s="192"/>
    </row>
    <row r="23" spans="1:8" x14ac:dyDescent="0.3">
      <c r="A23" s="197" t="s">
        <v>87</v>
      </c>
      <c r="B23" s="176"/>
      <c r="C23" s="191"/>
      <c r="D23" s="192"/>
      <c r="E23" s="191"/>
      <c r="F23" s="192"/>
    </row>
    <row r="24" spans="1:8" x14ac:dyDescent="0.3">
      <c r="A24" s="197" t="s">
        <v>88</v>
      </c>
      <c r="B24" s="176"/>
      <c r="C24" s="191"/>
      <c r="D24" s="192"/>
      <c r="E24" s="191"/>
      <c r="F24" s="192"/>
    </row>
    <row hidden="1" r="25" spans="1:8" x14ac:dyDescent="0.25"/>
    <row customHeight="1" ht="35.25" r="26" spans="1:8" x14ac:dyDescent="0.3">
      <c r="A26" s="187" t="s">
        <v>126</v>
      </c>
      <c r="B26" s="188"/>
      <c r="C26" s="188"/>
      <c r="D26" s="188"/>
      <c r="E26" s="188"/>
      <c r="F26" s="188"/>
    </row>
    <row ht="15.6" r="29" spans="1:8" x14ac:dyDescent="0.3">
      <c r="A29" s="60" t="s">
        <v>48</v>
      </c>
      <c r="B29" s="26"/>
      <c r="G29" s="5"/>
    </row>
    <row r="30" spans="1:8" x14ac:dyDescent="0.25">
      <c r="B30" s="17"/>
      <c r="C30" s="1"/>
      <c r="D30" s="1"/>
      <c r="E30" s="1"/>
      <c r="F30" s="1"/>
      <c r="G30" s="5"/>
      <c r="H30" s="1"/>
    </row>
    <row r="31" spans="1:8" x14ac:dyDescent="0.25">
      <c r="A31" s="22" t="s">
        <v>86</v>
      </c>
      <c r="B31" s="22"/>
      <c r="G31" s="5"/>
    </row>
    <row ht="24.6" r="32" spans="1:8" thickBot="1" x14ac:dyDescent="0.3">
      <c r="A32" s="7" t="s">
        <v>15</v>
      </c>
      <c r="B32" s="184" t="s">
        <v>10</v>
      </c>
      <c r="C32" s="186"/>
      <c r="D32" s="9" t="s">
        <v>9</v>
      </c>
      <c r="E32" s="9" t="s">
        <v>4</v>
      </c>
      <c r="F32" s="9" t="s">
        <v>5</v>
      </c>
      <c r="G32" s="10" t="s">
        <v>25</v>
      </c>
      <c r="H32" s="11"/>
    </row>
    <row ht="14.4" r="33" spans="1:8" thickBot="1" x14ac:dyDescent="0.3">
      <c r="A33" s="12">
        <v>1</v>
      </c>
      <c r="B33" s="184" t="s">
        <v>14</v>
      </c>
      <c r="C33" s="186"/>
      <c r="D33" s="124">
        <f>D34+D41</f>
        <v>0</v>
      </c>
      <c r="E33" s="124">
        <f ref="E33:F33" si="0" t="shared">E34+E41</f>
        <v>0</v>
      </c>
      <c r="F33" s="124">
        <f si="0" t="shared"/>
        <v>0</v>
      </c>
      <c r="G33" s="134">
        <f>G34+G41</f>
        <v>0</v>
      </c>
      <c r="H33" s="4"/>
    </row>
    <row ht="14.4" r="34" spans="1:8" thickBot="1" x14ac:dyDescent="0.3">
      <c r="A34" s="14">
        <v>41275</v>
      </c>
      <c r="B34" s="184" t="s">
        <v>12</v>
      </c>
      <c r="C34" s="186"/>
      <c r="D34" s="135">
        <f>SUM(D35:D40)</f>
        <v>0</v>
      </c>
      <c r="E34" s="135">
        <f ref="E34:F34" si="1" t="shared">SUM(E35:E40)</f>
        <v>0</v>
      </c>
      <c r="F34" s="135">
        <f si="1" t="shared"/>
        <v>0</v>
      </c>
      <c r="G34" s="136">
        <f>SUM(G35:G40)</f>
        <v>0</v>
      </c>
      <c r="H34" s="4"/>
    </row>
    <row r="35" spans="1:8" x14ac:dyDescent="0.25">
      <c r="A35" s="15" t="s">
        <v>16</v>
      </c>
      <c r="B35" s="182" t="s">
        <v>34</v>
      </c>
      <c r="C35" s="183"/>
      <c r="D35" s="139"/>
      <c r="E35" s="139"/>
      <c r="F35" s="139"/>
      <c r="G35" s="137">
        <f ref="G35:G40" si="2" t="shared">SUM(D35:F35)</f>
        <v>0</v>
      </c>
    </row>
    <row r="36" spans="1:8" x14ac:dyDescent="0.25">
      <c r="A36" s="15" t="s">
        <v>17</v>
      </c>
      <c r="B36" s="182" t="s">
        <v>0</v>
      </c>
      <c r="C36" s="183"/>
      <c r="D36" s="139"/>
      <c r="E36" s="139"/>
      <c r="F36" s="139"/>
      <c r="G36" s="137">
        <f si="2" t="shared"/>
        <v>0</v>
      </c>
    </row>
    <row r="37" spans="1:8" x14ac:dyDescent="0.25">
      <c r="A37" s="15" t="s">
        <v>18</v>
      </c>
      <c r="B37" s="182" t="s">
        <v>1</v>
      </c>
      <c r="C37" s="183"/>
      <c r="D37" s="139"/>
      <c r="E37" s="139"/>
      <c r="F37" s="139"/>
      <c r="G37" s="137">
        <f si="2" t="shared"/>
        <v>0</v>
      </c>
    </row>
    <row r="38" spans="1:8" x14ac:dyDescent="0.25">
      <c r="A38" s="15" t="s">
        <v>19</v>
      </c>
      <c r="B38" s="182" t="s">
        <v>2</v>
      </c>
      <c r="C38" s="183"/>
      <c r="D38" s="139"/>
      <c r="E38" s="139"/>
      <c r="F38" s="139"/>
      <c r="G38" s="137">
        <f si="2" t="shared"/>
        <v>0</v>
      </c>
    </row>
    <row r="39" spans="1:8" x14ac:dyDescent="0.25">
      <c r="A39" s="15" t="s">
        <v>20</v>
      </c>
      <c r="B39" s="182" t="s">
        <v>3</v>
      </c>
      <c r="C39" s="183"/>
      <c r="D39" s="139"/>
      <c r="E39" s="139"/>
      <c r="F39" s="139"/>
      <c r="G39" s="137">
        <f si="2" t="shared"/>
        <v>0</v>
      </c>
    </row>
    <row ht="14.4" r="40" spans="1:8" thickBot="1" x14ac:dyDescent="0.3">
      <c r="A40" s="15" t="s">
        <v>21</v>
      </c>
      <c r="B40" s="182" t="s">
        <v>11</v>
      </c>
      <c r="C40" s="183"/>
      <c r="D40" s="139"/>
      <c r="E40" s="139"/>
      <c r="F40" s="139"/>
      <c r="G40" s="137">
        <f si="2" t="shared"/>
        <v>0</v>
      </c>
    </row>
    <row ht="14.4" r="41" spans="1:8" thickBot="1" x14ac:dyDescent="0.3">
      <c r="A41" s="14">
        <v>41306</v>
      </c>
      <c r="B41" s="184" t="s">
        <v>13</v>
      </c>
      <c r="C41" s="185"/>
      <c r="D41" s="124">
        <f>SUM(D42:D44)</f>
        <v>0</v>
      </c>
      <c r="E41" s="124">
        <f ref="E41:F41" si="3" t="shared">SUM(E42:E44)</f>
        <v>0</v>
      </c>
      <c r="F41" s="124">
        <f si="3" t="shared"/>
        <v>0</v>
      </c>
      <c r="G41" s="134">
        <f>SUM(G42:G44)</f>
        <v>0</v>
      </c>
      <c r="H41" s="4"/>
    </row>
    <row r="42" spans="1:8" x14ac:dyDescent="0.25">
      <c r="A42" s="16" t="s">
        <v>22</v>
      </c>
      <c r="B42" s="182" t="s">
        <v>8</v>
      </c>
      <c r="C42" s="183"/>
      <c r="D42" s="139"/>
      <c r="E42" s="139"/>
      <c r="F42" s="139"/>
      <c r="G42" s="137">
        <f>SUM(D42:F42)</f>
        <v>0</v>
      </c>
    </row>
    <row r="43" spans="1:8" x14ac:dyDescent="0.25">
      <c r="A43" s="16" t="s">
        <v>23</v>
      </c>
      <c r="B43" s="182" t="s">
        <v>7</v>
      </c>
      <c r="C43" s="183"/>
      <c r="D43" s="139"/>
      <c r="E43" s="139"/>
      <c r="F43" s="139"/>
      <c r="G43" s="137">
        <f>SUM(D43:F43)</f>
        <v>0</v>
      </c>
    </row>
    <row r="44" spans="1:8" x14ac:dyDescent="0.25">
      <c r="A44" s="16" t="s">
        <v>24</v>
      </c>
      <c r="B44" s="182" t="s">
        <v>6</v>
      </c>
      <c r="C44" s="183"/>
      <c r="D44" s="139"/>
      <c r="E44" s="139"/>
      <c r="F44" s="139"/>
      <c r="G44" s="137">
        <f>SUM(D44:F44)</f>
        <v>0</v>
      </c>
    </row>
    <row r="45" spans="1:8" x14ac:dyDescent="0.25">
      <c r="B45" s="6"/>
      <c r="G45" s="5"/>
    </row>
    <row r="46" spans="1:8" x14ac:dyDescent="0.25">
      <c r="A46" s="21" t="s">
        <v>87</v>
      </c>
      <c r="B46" s="21"/>
      <c r="G46" s="5"/>
    </row>
    <row ht="24.6" r="47" spans="1:8" thickBot="1" x14ac:dyDescent="0.3">
      <c r="A47" s="7" t="s">
        <v>15</v>
      </c>
      <c r="B47" s="184" t="s">
        <v>10</v>
      </c>
      <c r="C47" s="186"/>
      <c r="D47" s="9" t="s">
        <v>9</v>
      </c>
      <c r="E47" s="9" t="s">
        <v>4</v>
      </c>
      <c r="F47" s="9" t="s">
        <v>5</v>
      </c>
      <c r="G47" s="10" t="s">
        <v>25</v>
      </c>
      <c r="H47" s="11"/>
    </row>
    <row ht="14.4" r="48" spans="1:8" thickBot="1" x14ac:dyDescent="0.3">
      <c r="A48" s="12">
        <v>1</v>
      </c>
      <c r="B48" s="184" t="s">
        <v>14</v>
      </c>
      <c r="C48" s="186"/>
      <c r="D48" s="124">
        <f>D49+D56</f>
        <v>0</v>
      </c>
      <c r="E48" s="124">
        <f ref="E48:F48" si="4" t="shared">E49+E56</f>
        <v>0</v>
      </c>
      <c r="F48" s="124">
        <f si="4" t="shared"/>
        <v>0</v>
      </c>
      <c r="G48" s="134">
        <f>G49+G56</f>
        <v>0</v>
      </c>
      <c r="H48" s="4"/>
    </row>
    <row ht="14.4" r="49" spans="1:8" thickBot="1" x14ac:dyDescent="0.3">
      <c r="A49" s="14">
        <v>41275</v>
      </c>
      <c r="B49" s="184" t="s">
        <v>12</v>
      </c>
      <c r="C49" s="186"/>
      <c r="D49" s="135">
        <f>SUM(D50:D55)</f>
        <v>0</v>
      </c>
      <c r="E49" s="135">
        <f ref="E49:F49" si="5" t="shared">SUM(E50:E55)</f>
        <v>0</v>
      </c>
      <c r="F49" s="135">
        <f si="5" t="shared"/>
        <v>0</v>
      </c>
      <c r="G49" s="136">
        <f>SUM(G50:G55)</f>
        <v>0</v>
      </c>
      <c r="H49" s="4"/>
    </row>
    <row r="50" spans="1:8" x14ac:dyDescent="0.25">
      <c r="A50" s="15" t="s">
        <v>16</v>
      </c>
      <c r="B50" s="182" t="s">
        <v>34</v>
      </c>
      <c r="C50" s="183"/>
      <c r="D50" s="139"/>
      <c r="E50" s="139"/>
      <c r="F50" s="139"/>
      <c r="G50" s="137">
        <f ref="G50:G55" si="6" t="shared">SUM(D50:F50)</f>
        <v>0</v>
      </c>
    </row>
    <row r="51" spans="1:8" x14ac:dyDescent="0.25">
      <c r="A51" s="15" t="s">
        <v>17</v>
      </c>
      <c r="B51" s="182" t="s">
        <v>0</v>
      </c>
      <c r="C51" s="183"/>
      <c r="D51" s="139"/>
      <c r="E51" s="139"/>
      <c r="F51" s="139"/>
      <c r="G51" s="137">
        <f si="6" t="shared"/>
        <v>0</v>
      </c>
    </row>
    <row r="52" spans="1:8" x14ac:dyDescent="0.25">
      <c r="A52" s="15" t="s">
        <v>18</v>
      </c>
      <c r="B52" s="182" t="s">
        <v>1</v>
      </c>
      <c r="C52" s="183"/>
      <c r="D52" s="139"/>
      <c r="E52" s="139"/>
      <c r="F52" s="139"/>
      <c r="G52" s="137">
        <f si="6" t="shared"/>
        <v>0</v>
      </c>
    </row>
    <row r="53" spans="1:8" x14ac:dyDescent="0.25">
      <c r="A53" s="15" t="s">
        <v>19</v>
      </c>
      <c r="B53" s="182" t="s">
        <v>2</v>
      </c>
      <c r="C53" s="183"/>
      <c r="D53" s="139"/>
      <c r="E53" s="139"/>
      <c r="F53" s="139"/>
      <c r="G53" s="137">
        <f si="6" t="shared"/>
        <v>0</v>
      </c>
    </row>
    <row r="54" spans="1:8" x14ac:dyDescent="0.25">
      <c r="A54" s="15" t="s">
        <v>20</v>
      </c>
      <c r="B54" s="182" t="s">
        <v>3</v>
      </c>
      <c r="C54" s="183"/>
      <c r="D54" s="139"/>
      <c r="E54" s="139"/>
      <c r="F54" s="139"/>
      <c r="G54" s="137">
        <f si="6" t="shared"/>
        <v>0</v>
      </c>
    </row>
    <row ht="14.4" r="55" spans="1:8" thickBot="1" x14ac:dyDescent="0.3">
      <c r="A55" s="15" t="s">
        <v>21</v>
      </c>
      <c r="B55" s="182" t="s">
        <v>11</v>
      </c>
      <c r="C55" s="183"/>
      <c r="D55" s="139"/>
      <c r="E55" s="139"/>
      <c r="F55" s="139"/>
      <c r="G55" s="137">
        <f si="6" t="shared"/>
        <v>0</v>
      </c>
    </row>
    <row ht="14.4" r="56" spans="1:8" thickBot="1" x14ac:dyDescent="0.3">
      <c r="A56" s="14">
        <v>41306</v>
      </c>
      <c r="B56" s="184" t="s">
        <v>13</v>
      </c>
      <c r="C56" s="185"/>
      <c r="D56" s="124">
        <f>SUM(D57:D59)</f>
        <v>0</v>
      </c>
      <c r="E56" s="124">
        <f ref="E56:F56" si="7" t="shared">SUM(E57:E59)</f>
        <v>0</v>
      </c>
      <c r="F56" s="124">
        <f si="7" t="shared"/>
        <v>0</v>
      </c>
      <c r="G56" s="134">
        <f>SUM(G57:G59)</f>
        <v>0</v>
      </c>
      <c r="H56" s="4"/>
    </row>
    <row r="57" spans="1:8" x14ac:dyDescent="0.25">
      <c r="A57" s="16" t="s">
        <v>22</v>
      </c>
      <c r="B57" s="182" t="s">
        <v>8</v>
      </c>
      <c r="C57" s="183"/>
      <c r="D57" s="139"/>
      <c r="E57" s="139"/>
      <c r="F57" s="139"/>
      <c r="G57" s="137">
        <f>SUM(D57:F57)</f>
        <v>0</v>
      </c>
    </row>
    <row r="58" spans="1:8" x14ac:dyDescent="0.25">
      <c r="A58" s="16" t="s">
        <v>23</v>
      </c>
      <c r="B58" s="182" t="s">
        <v>7</v>
      </c>
      <c r="C58" s="183"/>
      <c r="D58" s="139"/>
      <c r="E58" s="139"/>
      <c r="F58" s="139"/>
      <c r="G58" s="137">
        <f>SUM(D58:F58)</f>
        <v>0</v>
      </c>
    </row>
    <row r="59" spans="1:8" x14ac:dyDescent="0.25">
      <c r="A59" s="16" t="s">
        <v>24</v>
      </c>
      <c r="B59" s="182" t="s">
        <v>6</v>
      </c>
      <c r="C59" s="183"/>
      <c r="D59" s="139"/>
      <c r="E59" s="139"/>
      <c r="F59" s="139"/>
      <c r="G59" s="137">
        <f>SUM(D59:F59)</f>
        <v>0</v>
      </c>
    </row>
    <row r="60" spans="1:8" x14ac:dyDescent="0.25">
      <c r="B60" s="6"/>
      <c r="G60" s="5"/>
    </row>
    <row r="61" spans="1:8" x14ac:dyDescent="0.25">
      <c r="A61" s="21" t="s">
        <v>88</v>
      </c>
      <c r="B61" s="21"/>
      <c r="G61" s="5"/>
    </row>
    <row ht="24.6" r="62" spans="1:8" thickBot="1" x14ac:dyDescent="0.3">
      <c r="A62" s="7" t="s">
        <v>15</v>
      </c>
      <c r="B62" s="184" t="s">
        <v>10</v>
      </c>
      <c r="C62" s="186"/>
      <c r="D62" s="9" t="s">
        <v>9</v>
      </c>
      <c r="E62" s="9" t="s">
        <v>4</v>
      </c>
      <c r="F62" s="9" t="s">
        <v>5</v>
      </c>
      <c r="G62" s="10" t="s">
        <v>25</v>
      </c>
      <c r="H62" s="11"/>
    </row>
    <row ht="14.4" r="63" spans="1:8" thickBot="1" x14ac:dyDescent="0.3">
      <c r="A63" s="12">
        <v>1</v>
      </c>
      <c r="B63" s="184" t="s">
        <v>14</v>
      </c>
      <c r="C63" s="186"/>
      <c r="D63" s="124">
        <f>D64+D71</f>
        <v>0</v>
      </c>
      <c r="E63" s="124">
        <f ref="E63:F63" si="8" t="shared">E64+E71</f>
        <v>0</v>
      </c>
      <c r="F63" s="124">
        <f si="8" t="shared"/>
        <v>0</v>
      </c>
      <c r="G63" s="134">
        <f>G64+G71</f>
        <v>0</v>
      </c>
      <c r="H63" s="4"/>
    </row>
    <row ht="14.4" r="64" spans="1:8" thickBot="1" x14ac:dyDescent="0.3">
      <c r="A64" s="14">
        <v>41275</v>
      </c>
      <c r="B64" s="184" t="s">
        <v>12</v>
      </c>
      <c r="C64" s="186"/>
      <c r="D64" s="135">
        <f>SUM(D65:D70)</f>
        <v>0</v>
      </c>
      <c r="E64" s="135">
        <f ref="E64:F64" si="9" t="shared">SUM(E65:E70)</f>
        <v>0</v>
      </c>
      <c r="F64" s="135">
        <f si="9" t="shared"/>
        <v>0</v>
      </c>
      <c r="G64" s="136">
        <f>SUM(G65:G70)</f>
        <v>0</v>
      </c>
      <c r="H64" s="4"/>
    </row>
    <row r="65" spans="1:8" x14ac:dyDescent="0.25">
      <c r="A65" s="15" t="s">
        <v>16</v>
      </c>
      <c r="B65" s="182" t="s">
        <v>34</v>
      </c>
      <c r="C65" s="183"/>
      <c r="D65" s="139"/>
      <c r="E65" s="139"/>
      <c r="F65" s="139"/>
      <c r="G65" s="137">
        <f ref="G65:G70" si="10" t="shared">SUM(D65:F65)</f>
        <v>0</v>
      </c>
    </row>
    <row r="66" spans="1:8" x14ac:dyDescent="0.25">
      <c r="A66" s="15" t="s">
        <v>17</v>
      </c>
      <c r="B66" s="182" t="s">
        <v>0</v>
      </c>
      <c r="C66" s="183"/>
      <c r="D66" s="139"/>
      <c r="E66" s="139"/>
      <c r="F66" s="139"/>
      <c r="G66" s="137">
        <f si="10" t="shared"/>
        <v>0</v>
      </c>
    </row>
    <row r="67" spans="1:8" x14ac:dyDescent="0.25">
      <c r="A67" s="15" t="s">
        <v>18</v>
      </c>
      <c r="B67" s="182" t="s">
        <v>1</v>
      </c>
      <c r="C67" s="183"/>
      <c r="D67" s="139"/>
      <c r="E67" s="139"/>
      <c r="F67" s="139"/>
      <c r="G67" s="137">
        <f si="10" t="shared"/>
        <v>0</v>
      </c>
    </row>
    <row r="68" spans="1:8" x14ac:dyDescent="0.25">
      <c r="A68" s="15" t="s">
        <v>19</v>
      </c>
      <c r="B68" s="182" t="s">
        <v>2</v>
      </c>
      <c r="C68" s="183"/>
      <c r="D68" s="139"/>
      <c r="E68" s="139"/>
      <c r="F68" s="139"/>
      <c r="G68" s="137">
        <f si="10" t="shared"/>
        <v>0</v>
      </c>
    </row>
    <row r="69" spans="1:8" x14ac:dyDescent="0.25">
      <c r="A69" s="15" t="s">
        <v>20</v>
      </c>
      <c r="B69" s="182" t="s">
        <v>3</v>
      </c>
      <c r="C69" s="183"/>
      <c r="D69" s="139"/>
      <c r="E69" s="139"/>
      <c r="F69" s="139"/>
      <c r="G69" s="137">
        <f si="10" t="shared"/>
        <v>0</v>
      </c>
    </row>
    <row ht="14.4" r="70" spans="1:8" thickBot="1" x14ac:dyDescent="0.3">
      <c r="A70" s="15" t="s">
        <v>21</v>
      </c>
      <c r="B70" s="182" t="s">
        <v>11</v>
      </c>
      <c r="C70" s="183"/>
      <c r="D70" s="139"/>
      <c r="E70" s="139"/>
      <c r="F70" s="139"/>
      <c r="G70" s="137">
        <f si="10" t="shared"/>
        <v>0</v>
      </c>
    </row>
    <row ht="14.4" r="71" spans="1:8" thickBot="1" x14ac:dyDescent="0.3">
      <c r="A71" s="14">
        <v>41306</v>
      </c>
      <c r="B71" s="184" t="s">
        <v>13</v>
      </c>
      <c r="C71" s="185"/>
      <c r="D71" s="124">
        <f>SUM(D72:D74)</f>
        <v>0</v>
      </c>
      <c r="E71" s="124">
        <f ref="E71:F71" si="11" t="shared">SUM(E72:E74)</f>
        <v>0</v>
      </c>
      <c r="F71" s="124">
        <f si="11" t="shared"/>
        <v>0</v>
      </c>
      <c r="G71" s="134">
        <f>SUM(G72:G74)</f>
        <v>0</v>
      </c>
      <c r="H71" s="4"/>
    </row>
    <row r="72" spans="1:8" x14ac:dyDescent="0.25">
      <c r="A72" s="16" t="s">
        <v>22</v>
      </c>
      <c r="B72" s="182" t="s">
        <v>8</v>
      </c>
      <c r="C72" s="183"/>
      <c r="D72" s="139"/>
      <c r="E72" s="139"/>
      <c r="F72" s="139"/>
      <c r="G72" s="137">
        <f>SUM(D72:F72)</f>
        <v>0</v>
      </c>
    </row>
    <row r="73" spans="1:8" x14ac:dyDescent="0.25">
      <c r="A73" s="16" t="s">
        <v>23</v>
      </c>
      <c r="B73" s="182" t="s">
        <v>7</v>
      </c>
      <c r="C73" s="183"/>
      <c r="D73" s="139"/>
      <c r="E73" s="139"/>
      <c r="F73" s="139"/>
      <c r="G73" s="137">
        <f>SUM(D73:F73)</f>
        <v>0</v>
      </c>
    </row>
    <row r="74" spans="1:8" x14ac:dyDescent="0.25">
      <c r="A74" s="16" t="s">
        <v>24</v>
      </c>
      <c r="B74" s="182" t="s">
        <v>6</v>
      </c>
      <c r="C74" s="183"/>
      <c r="D74" s="139"/>
      <c r="E74" s="139"/>
      <c r="F74" s="139"/>
      <c r="G74" s="137">
        <f>SUM(D74:F74)</f>
        <v>0</v>
      </c>
    </row>
    <row r="75" spans="1:8" x14ac:dyDescent="0.25">
      <c r="B75" s="6"/>
      <c r="G75" s="5"/>
    </row>
    <row r="76" spans="1:8" x14ac:dyDescent="0.25">
      <c r="B76" s="6"/>
      <c r="G76" s="5"/>
    </row>
    <row r="77" spans="1:8" x14ac:dyDescent="0.25">
      <c r="B77" s="6"/>
      <c r="G77" s="5"/>
    </row>
    <row r="78" spans="1:8" x14ac:dyDescent="0.25">
      <c r="B78" s="6"/>
      <c r="G78" s="5"/>
    </row>
    <row r="79" spans="1:8" x14ac:dyDescent="0.25">
      <c r="B79" s="6"/>
      <c r="G79" s="5"/>
    </row>
    <row ht="15.6" r="80" spans="1:8" x14ac:dyDescent="0.3">
      <c r="A80" s="2" t="s">
        <v>35</v>
      </c>
      <c r="B80" s="2"/>
      <c r="C80" s="2"/>
    </row>
    <row ht="15.6" r="81" spans="1:9" x14ac:dyDescent="0.3">
      <c r="B81" s="2"/>
    </row>
    <row r="82" spans="1:9" x14ac:dyDescent="0.25">
      <c r="A82" s="18" t="s">
        <v>92</v>
      </c>
      <c r="B82" s="18"/>
    </row>
    <row r="83" spans="1:9" x14ac:dyDescent="0.25">
      <c r="B83" s="3"/>
      <c r="C83" s="18"/>
    </row>
    <row ht="52.8" r="84" spans="1:9" x14ac:dyDescent="0.25">
      <c r="A84" s="217" t="s">
        <v>29</v>
      </c>
      <c r="B84" s="218"/>
      <c r="C84" s="219"/>
      <c r="D84" s="118" t="s">
        <v>77</v>
      </c>
      <c r="E84" s="118" t="s">
        <v>78</v>
      </c>
      <c r="F84" s="118" t="s">
        <v>79</v>
      </c>
      <c r="G84" s="118" t="s">
        <v>80</v>
      </c>
      <c r="H84" s="118" t="s">
        <v>65</v>
      </c>
      <c r="I84" s="118" t="s">
        <v>33</v>
      </c>
    </row>
    <row customHeight="1" ht="12.75" r="85" spans="1:9" x14ac:dyDescent="0.25">
      <c r="A85" s="174" t="s">
        <v>52</v>
      </c>
      <c r="B85" s="175"/>
      <c r="C85" s="176"/>
      <c r="D85" s="123">
        <f ref="D85:D110" si="12" t="shared">SUM(E85:G85)</f>
        <v>0</v>
      </c>
      <c r="E85" s="124">
        <f>SUM(E86:E89)</f>
        <v>0</v>
      </c>
      <c r="F85" s="124">
        <f ref="F85:G85" si="13" t="shared">SUM(F86:F89)</f>
        <v>0</v>
      </c>
      <c r="G85" s="124">
        <f si="13" t="shared"/>
        <v>0</v>
      </c>
      <c r="H85" s="13"/>
      <c r="I85" s="13"/>
    </row>
    <row customHeight="1" ht="12.75" r="86" spans="1:9" x14ac:dyDescent="0.25">
      <c r="A86" s="210" t="s">
        <v>51</v>
      </c>
      <c r="B86" s="211"/>
      <c r="C86" s="212"/>
      <c r="D86" s="123">
        <f si="12" t="shared"/>
        <v>0</v>
      </c>
      <c r="E86" s="139">
        <v>0</v>
      </c>
      <c r="F86" s="139">
        <v>0</v>
      </c>
      <c r="G86" s="139">
        <v>0</v>
      </c>
      <c r="H86" s="140"/>
      <c r="I86" s="140"/>
    </row>
    <row r="87" spans="1:9" x14ac:dyDescent="0.25">
      <c r="A87" s="210" t="s">
        <v>26</v>
      </c>
      <c r="B87" s="211"/>
      <c r="C87" s="212"/>
      <c r="D87" s="123">
        <f si="12" t="shared"/>
        <v>0</v>
      </c>
      <c r="E87" s="139">
        <v>0</v>
      </c>
      <c r="F87" s="139">
        <v>0</v>
      </c>
      <c r="G87" s="139">
        <v>0</v>
      </c>
      <c r="H87" s="140"/>
      <c r="I87" s="140"/>
    </row>
    <row r="88" spans="1:9" x14ac:dyDescent="0.25">
      <c r="A88" s="210" t="s">
        <v>27</v>
      </c>
      <c r="B88" s="211"/>
      <c r="C88" s="212"/>
      <c r="D88" s="123">
        <f si="12" t="shared"/>
        <v>0</v>
      </c>
      <c r="E88" s="139">
        <v>0</v>
      </c>
      <c r="F88" s="139">
        <v>0</v>
      </c>
      <c r="G88" s="139">
        <v>0</v>
      </c>
      <c r="H88" s="140"/>
      <c r="I88" s="140"/>
    </row>
    <row r="89" spans="1:9" x14ac:dyDescent="0.25">
      <c r="A89" s="210" t="s">
        <v>28</v>
      </c>
      <c r="B89" s="211"/>
      <c r="C89" s="212"/>
      <c r="D89" s="123">
        <f si="12" t="shared"/>
        <v>0</v>
      </c>
      <c r="E89" s="139">
        <v>0</v>
      </c>
      <c r="F89" s="139">
        <v>0</v>
      </c>
      <c r="G89" s="139">
        <v>0</v>
      </c>
      <c r="H89" s="140"/>
      <c r="I89" s="140"/>
    </row>
    <row r="90" spans="1:9" x14ac:dyDescent="0.25">
      <c r="A90" s="174" t="s">
        <v>57</v>
      </c>
      <c r="B90" s="175"/>
      <c r="C90" s="176"/>
      <c r="D90" s="123">
        <f si="12" t="shared"/>
        <v>0</v>
      </c>
      <c r="E90" s="124">
        <f>E91</f>
        <v>0</v>
      </c>
      <c r="F90" s="124">
        <f ref="F90:G90" si="14" t="shared">F91</f>
        <v>0</v>
      </c>
      <c r="G90" s="124">
        <f si="14" t="shared"/>
        <v>0</v>
      </c>
      <c r="H90" s="13"/>
      <c r="I90" s="13"/>
    </row>
    <row r="91" spans="1:9" x14ac:dyDescent="0.25">
      <c r="A91" s="210" t="s">
        <v>58</v>
      </c>
      <c r="B91" s="211"/>
      <c r="C91" s="212"/>
      <c r="D91" s="123">
        <f si="12" t="shared"/>
        <v>0</v>
      </c>
      <c r="E91" s="124">
        <f>SUM(E92:E95)</f>
        <v>0</v>
      </c>
      <c r="F91" s="124">
        <f ref="F91:G91" si="15" t="shared">SUM(F92:F95)</f>
        <v>0</v>
      </c>
      <c r="G91" s="124">
        <f si="15" t="shared"/>
        <v>0</v>
      </c>
      <c r="H91" s="13"/>
      <c r="I91" s="13"/>
    </row>
    <row r="92" spans="1:9" x14ac:dyDescent="0.25">
      <c r="A92" s="210" t="s">
        <v>59</v>
      </c>
      <c r="B92" s="211"/>
      <c r="C92" s="212"/>
      <c r="D92" s="123">
        <f si="12" t="shared"/>
        <v>0</v>
      </c>
      <c r="E92" s="139">
        <v>0</v>
      </c>
      <c r="F92" s="139">
        <v>0</v>
      </c>
      <c r="G92" s="139">
        <v>0</v>
      </c>
      <c r="H92" s="140"/>
      <c r="I92" s="140"/>
    </row>
    <row r="93" spans="1:9" x14ac:dyDescent="0.25">
      <c r="A93" s="210" t="s">
        <v>60</v>
      </c>
      <c r="B93" s="211"/>
      <c r="C93" s="212"/>
      <c r="D93" s="123">
        <f si="12" t="shared"/>
        <v>0</v>
      </c>
      <c r="E93" s="139">
        <v>0</v>
      </c>
      <c r="F93" s="139">
        <v>0</v>
      </c>
      <c r="G93" s="139">
        <v>0</v>
      </c>
      <c r="H93" s="140"/>
      <c r="I93" s="140"/>
    </row>
    <row r="94" spans="1:9" x14ac:dyDescent="0.25">
      <c r="A94" s="210" t="s">
        <v>76</v>
      </c>
      <c r="B94" s="211"/>
      <c r="C94" s="212"/>
      <c r="D94" s="123">
        <f si="12" t="shared"/>
        <v>0</v>
      </c>
      <c r="E94" s="139">
        <v>0</v>
      </c>
      <c r="F94" s="139">
        <v>0</v>
      </c>
      <c r="G94" s="139">
        <v>0</v>
      </c>
      <c r="H94" s="140"/>
      <c r="I94" s="140"/>
    </row>
    <row r="95" spans="1:9" x14ac:dyDescent="0.25">
      <c r="A95" s="210" t="s">
        <v>64</v>
      </c>
      <c r="B95" s="211"/>
      <c r="C95" s="212"/>
      <c r="D95" s="123">
        <f si="12" t="shared"/>
        <v>0</v>
      </c>
      <c r="E95" s="139">
        <v>0</v>
      </c>
      <c r="F95" s="139">
        <v>0</v>
      </c>
      <c r="G95" s="139">
        <v>0</v>
      </c>
      <c r="H95" s="140"/>
      <c r="I95" s="140"/>
    </row>
    <row r="96" spans="1:9" x14ac:dyDescent="0.25">
      <c r="A96" s="174" t="s">
        <v>56</v>
      </c>
      <c r="B96" s="175"/>
      <c r="C96" s="176"/>
      <c r="D96" s="123">
        <f si="12" t="shared"/>
        <v>0</v>
      </c>
      <c r="E96" s="124">
        <f>SUM(E97:E102)</f>
        <v>0</v>
      </c>
      <c r="F96" s="124">
        <f ref="F96:G96" si="16" t="shared">SUM(F97:F102)</f>
        <v>0</v>
      </c>
      <c r="G96" s="124">
        <f si="16" t="shared"/>
        <v>0</v>
      </c>
      <c r="H96" s="13"/>
      <c r="I96" s="13"/>
    </row>
    <row r="97" spans="1:9" x14ac:dyDescent="0.25">
      <c r="A97" s="210" t="s">
        <v>67</v>
      </c>
      <c r="B97" s="211"/>
      <c r="C97" s="212"/>
      <c r="D97" s="123">
        <f si="12" t="shared"/>
        <v>0</v>
      </c>
      <c r="E97" s="139">
        <v>0</v>
      </c>
      <c r="F97" s="139">
        <v>0</v>
      </c>
      <c r="G97" s="139">
        <v>0</v>
      </c>
      <c r="H97" s="140"/>
      <c r="I97" s="140"/>
    </row>
    <row r="98" spans="1:9" x14ac:dyDescent="0.25">
      <c r="A98" s="210" t="s">
        <v>68</v>
      </c>
      <c r="B98" s="211"/>
      <c r="C98" s="212"/>
      <c r="D98" s="123">
        <f si="12" t="shared"/>
        <v>0</v>
      </c>
      <c r="E98" s="139">
        <v>0</v>
      </c>
      <c r="F98" s="139">
        <v>0</v>
      </c>
      <c r="G98" s="139">
        <v>0</v>
      </c>
      <c r="H98" s="140"/>
      <c r="I98" s="140"/>
    </row>
    <row r="99" spans="1:9" x14ac:dyDescent="0.25">
      <c r="A99" s="210" t="s">
        <v>69</v>
      </c>
      <c r="B99" s="211"/>
      <c r="C99" s="212"/>
      <c r="D99" s="123">
        <f si="12" t="shared"/>
        <v>0</v>
      </c>
      <c r="E99" s="139">
        <v>0</v>
      </c>
      <c r="F99" s="139">
        <v>0</v>
      </c>
      <c r="G99" s="139">
        <v>0</v>
      </c>
      <c r="H99" s="140"/>
      <c r="I99" s="140"/>
    </row>
    <row r="100" spans="1:9" x14ac:dyDescent="0.25">
      <c r="A100" s="210" t="s">
        <v>70</v>
      </c>
      <c r="B100" s="211"/>
      <c r="C100" s="212"/>
      <c r="D100" s="123">
        <f si="12" t="shared"/>
        <v>0</v>
      </c>
      <c r="E100" s="139">
        <v>0</v>
      </c>
      <c r="F100" s="139">
        <v>0</v>
      </c>
      <c r="G100" s="139">
        <v>0</v>
      </c>
      <c r="H100" s="140"/>
      <c r="I100" s="140"/>
    </row>
    <row r="101" spans="1:9" x14ac:dyDescent="0.25">
      <c r="A101" s="210" t="s">
        <v>71</v>
      </c>
      <c r="B101" s="211"/>
      <c r="C101" s="212"/>
      <c r="D101" s="123">
        <f si="12" t="shared"/>
        <v>0</v>
      </c>
      <c r="E101" s="139">
        <v>0</v>
      </c>
      <c r="F101" s="139">
        <v>0</v>
      </c>
      <c r="G101" s="139">
        <v>0</v>
      </c>
      <c r="H101" s="140"/>
      <c r="I101" s="140"/>
    </row>
    <row r="102" spans="1:9" x14ac:dyDescent="0.25">
      <c r="A102" s="210" t="s">
        <v>72</v>
      </c>
      <c r="B102" s="211"/>
      <c r="C102" s="212"/>
      <c r="D102" s="123">
        <f si="12" t="shared"/>
        <v>0</v>
      </c>
      <c r="E102" s="139">
        <v>0</v>
      </c>
      <c r="F102" s="139">
        <v>0</v>
      </c>
      <c r="G102" s="139">
        <v>0</v>
      </c>
      <c r="H102" s="140"/>
      <c r="I102" s="140"/>
    </row>
    <row r="103" spans="1:9" x14ac:dyDescent="0.25">
      <c r="A103" s="174" t="s">
        <v>61</v>
      </c>
      <c r="B103" s="175"/>
      <c r="C103" s="176"/>
      <c r="D103" s="123">
        <f si="12" t="shared"/>
        <v>0</v>
      </c>
      <c r="E103" s="124">
        <f>E104</f>
        <v>0</v>
      </c>
      <c r="F103" s="124">
        <f ref="F103:G103" si="17" t="shared">F104</f>
        <v>0</v>
      </c>
      <c r="G103" s="124">
        <f si="17" t="shared"/>
        <v>0</v>
      </c>
      <c r="H103" s="19"/>
      <c r="I103" s="19"/>
    </row>
    <row r="104" spans="1:9" x14ac:dyDescent="0.25">
      <c r="A104" s="210" t="s">
        <v>63</v>
      </c>
      <c r="B104" s="211"/>
      <c r="C104" s="212"/>
      <c r="D104" s="123">
        <f si="12" t="shared"/>
        <v>0</v>
      </c>
      <c r="E104" s="139">
        <v>0</v>
      </c>
      <c r="F104" s="139">
        <v>0</v>
      </c>
      <c r="G104" s="139">
        <v>0</v>
      </c>
      <c r="H104" s="140"/>
      <c r="I104" s="140"/>
    </row>
    <row r="105" spans="1:9" x14ac:dyDescent="0.25">
      <c r="A105" s="174" t="s">
        <v>62</v>
      </c>
      <c r="B105" s="175"/>
      <c r="C105" s="176"/>
      <c r="D105" s="123">
        <f si="12" t="shared"/>
        <v>0</v>
      </c>
      <c r="E105" s="124">
        <f>SUM(E106:E109)</f>
        <v>0</v>
      </c>
      <c r="F105" s="124">
        <f ref="F105:G105" si="18" t="shared">SUM(F106:F109)</f>
        <v>0</v>
      </c>
      <c r="G105" s="124">
        <f si="18" t="shared"/>
        <v>0</v>
      </c>
      <c r="H105" s="19"/>
      <c r="I105" s="19"/>
    </row>
    <row r="106" spans="1:9" x14ac:dyDescent="0.25">
      <c r="A106" s="210" t="s">
        <v>73</v>
      </c>
      <c r="B106" s="211"/>
      <c r="C106" s="212"/>
      <c r="D106" s="123">
        <f si="12" t="shared"/>
        <v>0</v>
      </c>
      <c r="E106" s="139">
        <v>0</v>
      </c>
      <c r="F106" s="139">
        <v>0</v>
      </c>
      <c r="G106" s="139">
        <v>0</v>
      </c>
      <c r="H106" s="140"/>
      <c r="I106" s="140"/>
    </row>
    <row r="107" spans="1:9" x14ac:dyDescent="0.25">
      <c r="A107" s="210" t="s">
        <v>137</v>
      </c>
      <c r="B107" s="211"/>
      <c r="C107" s="212"/>
      <c r="D107" s="123">
        <f si="12" t="shared"/>
        <v>0</v>
      </c>
      <c r="E107" s="139">
        <v>0</v>
      </c>
      <c r="F107" s="139">
        <v>0</v>
      </c>
      <c r="G107" s="139">
        <v>0</v>
      </c>
      <c r="H107" s="140"/>
      <c r="I107" s="140"/>
    </row>
    <row r="108" spans="1:9" x14ac:dyDescent="0.25">
      <c r="A108" s="210" t="s">
        <v>74</v>
      </c>
      <c r="B108" s="211"/>
      <c r="C108" s="212"/>
      <c r="D108" s="123">
        <f si="12" t="shared"/>
        <v>0</v>
      </c>
      <c r="E108" s="139">
        <v>0</v>
      </c>
      <c r="F108" s="139">
        <v>0</v>
      </c>
      <c r="G108" s="139">
        <v>0</v>
      </c>
      <c r="H108" s="140"/>
      <c r="I108" s="140"/>
    </row>
    <row r="109" spans="1:9" x14ac:dyDescent="0.25">
      <c r="A109" s="210" t="s">
        <v>75</v>
      </c>
      <c r="B109" s="211"/>
      <c r="C109" s="212"/>
      <c r="D109" s="123">
        <f si="12" t="shared"/>
        <v>0</v>
      </c>
      <c r="E109" s="139">
        <v>0</v>
      </c>
      <c r="F109" s="139">
        <v>0</v>
      </c>
      <c r="G109" s="139">
        <v>0</v>
      </c>
      <c r="H109" s="140"/>
      <c r="I109" s="140"/>
    </row>
    <row ht="14.4" r="110" spans="1:9" thickBot="1" x14ac:dyDescent="0.3">
      <c r="A110" s="174" t="s">
        <v>66</v>
      </c>
      <c r="B110" s="175"/>
      <c r="C110" s="176"/>
      <c r="D110" s="125">
        <f si="12" t="shared"/>
        <v>0</v>
      </c>
      <c r="E110" s="126">
        <f>E85+E90+E96+E103+E105</f>
        <v>0</v>
      </c>
      <c r="F110" s="126">
        <f ref="F110:G110" si="19" t="shared">F85+F90+F96+F103+F105</f>
        <v>0</v>
      </c>
      <c r="G110" s="126">
        <f si="19" t="shared"/>
        <v>0</v>
      </c>
      <c r="H110" s="41"/>
      <c r="I110" s="41"/>
    </row>
    <row ht="14.4" r="111" spans="1:9" thickBot="1" x14ac:dyDescent="0.35">
      <c r="A111" s="213" t="s">
        <v>55</v>
      </c>
      <c r="B111" s="214"/>
      <c r="C111" s="117">
        <v>0.25</v>
      </c>
      <c r="D111" s="132">
        <f>D110*$C$111</f>
        <v>0</v>
      </c>
      <c r="E111" s="126">
        <f ref="E111:G111" si="20" t="shared">E110*$C$111</f>
        <v>0</v>
      </c>
      <c r="F111" s="126">
        <f si="20" t="shared"/>
        <v>0</v>
      </c>
      <c r="G111" s="126">
        <f si="20" t="shared"/>
        <v>0</v>
      </c>
      <c r="H111" s="13"/>
      <c r="I111" s="13"/>
    </row>
    <row ht="14.4" r="112" spans="1:9" thickBot="1" x14ac:dyDescent="0.35">
      <c r="A112" s="215" t="s">
        <v>121</v>
      </c>
      <c r="B112" s="216"/>
      <c r="C112" s="216"/>
      <c r="D112" s="127">
        <f>SUM(D110:D111)</f>
        <v>0</v>
      </c>
      <c r="E112" s="128">
        <f>E110+E111</f>
        <v>0</v>
      </c>
      <c r="F112" s="128">
        <f>F110+F111</f>
        <v>0</v>
      </c>
      <c r="G112" s="128">
        <f>G110+G111</f>
        <v>0</v>
      </c>
      <c r="H112" s="33"/>
      <c r="I112" s="33"/>
    </row>
    <row ht="13.2" r="113" spans="1:9" x14ac:dyDescent="0.25">
      <c r="B113" s="3"/>
    </row>
    <row r="114" spans="1:9" x14ac:dyDescent="0.25">
      <c r="A114" s="18" t="s">
        <v>37</v>
      </c>
      <c r="B114" s="18"/>
      <c r="D114" s="18"/>
    </row>
    <row ht="13.2" r="115" spans="1:9" x14ac:dyDescent="0.25">
      <c r="B115" s="3"/>
      <c r="C115" s="4"/>
      <c r="D115" s="4"/>
    </row>
    <row ht="52.8" r="116" spans="1:9" x14ac:dyDescent="0.25">
      <c r="A116" s="174" t="s">
        <v>53</v>
      </c>
      <c r="B116" s="175"/>
      <c r="C116" s="176"/>
      <c r="D116" s="8" t="s">
        <v>81</v>
      </c>
      <c r="E116" s="8" t="s">
        <v>82</v>
      </c>
      <c r="F116" s="8" t="s">
        <v>83</v>
      </c>
      <c r="G116" s="8" t="s">
        <v>84</v>
      </c>
      <c r="H116" s="8" t="s">
        <v>33</v>
      </c>
    </row>
    <row r="117" spans="1:9" x14ac:dyDescent="0.3">
      <c r="A117" s="158" t="s">
        <v>38</v>
      </c>
      <c r="B117" s="159"/>
      <c r="C117" s="160"/>
      <c r="D117" s="123">
        <f ref="D117:D126" si="21" t="shared">SUM(E117:G117)</f>
        <v>0</v>
      </c>
      <c r="E117" s="139">
        <v>0</v>
      </c>
      <c r="F117" s="139">
        <v>0</v>
      </c>
      <c r="G117" s="139">
        <v>0</v>
      </c>
      <c r="H117" s="140"/>
    </row>
    <row ht="13.2" r="118" spans="1:9" x14ac:dyDescent="0.25">
      <c r="A118" s="56" t="s">
        <v>36</v>
      </c>
      <c r="B118" s="56"/>
      <c r="C118" s="57"/>
      <c r="D118" s="123">
        <f si="21" t="shared"/>
        <v>0</v>
      </c>
      <c r="E118" s="139">
        <v>0</v>
      </c>
      <c r="F118" s="139">
        <v>0</v>
      </c>
      <c r="G118" s="139">
        <v>0</v>
      </c>
      <c r="H118" s="140"/>
    </row>
    <row ht="13.2" r="119" spans="1:9" x14ac:dyDescent="0.25">
      <c r="A119" s="56" t="s">
        <v>54</v>
      </c>
      <c r="B119" s="56"/>
      <c r="C119" s="57"/>
      <c r="D119" s="123">
        <f si="21" t="shared"/>
        <v>0</v>
      </c>
      <c r="E119" s="139">
        <v>0</v>
      </c>
      <c r="F119" s="139">
        <v>0</v>
      </c>
      <c r="G119" s="139">
        <v>0</v>
      </c>
      <c r="H119" s="140"/>
    </row>
    <row ht="13.2" r="120" spans="1:9" x14ac:dyDescent="0.25">
      <c r="A120" s="56" t="s">
        <v>31</v>
      </c>
      <c r="B120" s="56"/>
      <c r="C120" s="57"/>
      <c r="D120" s="123">
        <f si="21" t="shared"/>
        <v>0</v>
      </c>
      <c r="E120" s="139">
        <v>0</v>
      </c>
      <c r="F120" s="139">
        <v>0</v>
      </c>
      <c r="G120" s="139">
        <v>0</v>
      </c>
      <c r="H120" s="140"/>
    </row>
    <row ht="13.2" r="121" spans="1:9" x14ac:dyDescent="0.25">
      <c r="A121" s="56" t="s">
        <v>40</v>
      </c>
      <c r="B121" s="56"/>
      <c r="C121" s="57"/>
      <c r="D121" s="123">
        <f si="21" t="shared"/>
        <v>0</v>
      </c>
      <c r="E121" s="139">
        <v>0</v>
      </c>
      <c r="F121" s="139">
        <v>0</v>
      </c>
      <c r="G121" s="139">
        <v>0</v>
      </c>
      <c r="H121" s="140"/>
    </row>
    <row ht="13.2" r="122" spans="1:9" x14ac:dyDescent="0.25">
      <c r="A122" s="56" t="s">
        <v>30</v>
      </c>
      <c r="B122" s="56"/>
      <c r="C122" s="57"/>
      <c r="D122" s="123">
        <f si="21" t="shared"/>
        <v>0</v>
      </c>
      <c r="E122" s="139">
        <v>0</v>
      </c>
      <c r="F122" s="139">
        <v>0</v>
      </c>
      <c r="G122" s="139">
        <v>0</v>
      </c>
      <c r="H122" s="140"/>
    </row>
    <row ht="13.2" r="123" spans="1:9" x14ac:dyDescent="0.25">
      <c r="A123" s="56" t="s">
        <v>32</v>
      </c>
      <c r="B123" s="56"/>
      <c r="C123" s="57"/>
      <c r="D123" s="123">
        <f si="21" t="shared"/>
        <v>0</v>
      </c>
      <c r="E123" s="139">
        <v>0</v>
      </c>
      <c r="F123" s="139">
        <v>0</v>
      </c>
      <c r="G123" s="139">
        <v>0</v>
      </c>
      <c r="H123" s="140"/>
    </row>
    <row ht="13.2" r="124" spans="1:9" x14ac:dyDescent="0.25">
      <c r="A124" s="56" t="s">
        <v>39</v>
      </c>
      <c r="B124" s="56"/>
      <c r="C124" s="57"/>
      <c r="D124" s="123">
        <f si="21" t="shared"/>
        <v>0</v>
      </c>
      <c r="E124" s="139">
        <v>0</v>
      </c>
      <c r="F124" s="139">
        <v>0</v>
      </c>
      <c r="G124" s="139">
        <v>0</v>
      </c>
      <c r="H124" s="140"/>
    </row>
    <row r="125" spans="1:9" thickBot="1" x14ac:dyDescent="0.3">
      <c r="A125" s="54" t="s">
        <v>110</v>
      </c>
      <c r="B125" s="54"/>
      <c r="C125" s="55"/>
      <c r="D125" s="123">
        <f si="21" t="shared"/>
        <v>0</v>
      </c>
      <c r="E125" s="124">
        <f ref="E125:G125" si="22" t="shared">SUM(E117:E124)</f>
        <v>0</v>
      </c>
      <c r="F125" s="124">
        <f si="22" t="shared"/>
        <v>0</v>
      </c>
      <c r="G125" s="124">
        <f si="22" t="shared"/>
        <v>0</v>
      </c>
      <c r="H125" s="140"/>
    </row>
    <row hidden="1" r="126" spans="1:9" thickBot="1" x14ac:dyDescent="0.3">
      <c r="A126" s="61" t="s">
        <v>120</v>
      </c>
      <c r="B126" s="61"/>
      <c r="C126" s="62"/>
      <c r="D126" s="125">
        <f si="21" t="shared"/>
        <v>0</v>
      </c>
      <c r="E126" s="126">
        <f>IF(E125&lt;=$C$129*E112,E112*$C$129-E125,0)</f>
        <v>0</v>
      </c>
      <c r="F126" s="126">
        <f>IF(F125&lt;=$C$129*F112,F112*$C$129-F125,0)</f>
        <v>0</v>
      </c>
      <c r="G126" s="126">
        <f>IF(G125&lt;=$C$129*G112,G112*$C$129-G125,0)</f>
        <v>0</v>
      </c>
      <c r="H126" s="140"/>
      <c r="I126" s="40">
        <f>SUM(E126:G126)</f>
        <v>0</v>
      </c>
    </row>
    <row customHeight="1" ht="27" r="127" spans="1:9" thickBot="1" x14ac:dyDescent="0.35">
      <c r="A127" s="164" t="s">
        <v>127</v>
      </c>
      <c r="B127" s="180"/>
      <c r="C127" s="181"/>
      <c r="D127" s="152">
        <f>SUM(D125,D126)</f>
        <v>0</v>
      </c>
      <c r="E127" s="153">
        <f>SUM(E125,E126)</f>
        <v>0</v>
      </c>
      <c r="F127" s="153">
        <f>SUM(F125,F126)</f>
        <v>0</v>
      </c>
      <c r="G127" s="153">
        <f>SUM(G125,G126)</f>
        <v>0</v>
      </c>
      <c r="H127" s="140"/>
      <c r="I127" s="131">
        <f>SUM(E127:G127)</f>
        <v>0</v>
      </c>
    </row>
    <row customHeight="1" ht="13.5" r="128" spans="1:9" thickBot="1" x14ac:dyDescent="0.3">
      <c r="A128" s="167" t="s">
        <v>119</v>
      </c>
      <c r="B128" s="168"/>
      <c r="C128" s="169"/>
      <c r="D128" s="129">
        <f>SUM(D112-D127)</f>
        <v>0</v>
      </c>
      <c r="E128" s="130">
        <f>SUM(E112-E127)</f>
        <v>0</v>
      </c>
      <c r="F128" s="130">
        <f>SUM(F112-F127)</f>
        <v>0</v>
      </c>
      <c r="G128" s="130">
        <f>SUM(G112-G127)</f>
        <v>0</v>
      </c>
      <c r="H128" s="140"/>
      <c r="I128" s="131">
        <f>SUM(E128:G128)</f>
        <v>0</v>
      </c>
    </row>
    <row customHeight="1" ht="39.75" r="129" spans="1:9" x14ac:dyDescent="0.3">
      <c r="A129" s="170" t="s">
        <v>142</v>
      </c>
      <c r="B129" s="171"/>
      <c r="C129" s="52">
        <f>'Sociální služba 1'!C130</f>
        <v>0.05</v>
      </c>
      <c r="D129" s="131"/>
      <c r="E129" s="32"/>
      <c r="F129" s="32"/>
      <c r="G129" s="32"/>
      <c r="H129" s="32"/>
      <c r="I129" s="30"/>
    </row>
    <row customFormat="1" ht="13.2" r="130" s="29" spans="1:9" x14ac:dyDescent="0.25">
      <c r="A130" s="32"/>
      <c r="B130" s="122"/>
      <c r="C130" s="122"/>
      <c r="E130" s="34"/>
      <c r="F130" s="34"/>
      <c r="G130" s="34"/>
      <c r="H130" s="32"/>
      <c r="I130" s="32"/>
    </row>
    <row customFormat="1" ht="13.2" r="131" s="29" spans="1:9" x14ac:dyDescent="0.25">
      <c r="A131" s="202" t="s">
        <v>139</v>
      </c>
      <c r="B131" s="203"/>
      <c r="C131" s="204"/>
      <c r="D131" s="119" t="s">
        <v>138</v>
      </c>
      <c r="E131" s="118" t="s">
        <v>86</v>
      </c>
      <c r="F131" s="118" t="s">
        <v>87</v>
      </c>
      <c r="G131" s="118" t="s">
        <v>88</v>
      </c>
      <c r="H131" s="32"/>
    </row>
    <row customHeight="1" ht="18.75" r="132" spans="1:9" x14ac:dyDescent="0.25">
      <c r="A132" s="205"/>
      <c r="B132" s="206"/>
      <c r="C132" s="207"/>
      <c r="D132" s="120">
        <f>SUM(E132:G132)</f>
        <v>0</v>
      </c>
      <c r="E132" s="141"/>
      <c r="F132" s="141"/>
      <c r="G132" s="141"/>
      <c r="H132" s="32"/>
    </row>
    <row ht="13.2" r="133" spans="1:9" x14ac:dyDescent="0.25">
      <c r="B133" s="3"/>
    </row>
    <row ht="13.2" r="134" spans="1:9" x14ac:dyDescent="0.25">
      <c r="A134" s="20" t="s">
        <v>85</v>
      </c>
      <c r="B134" s="20"/>
    </row>
    <row ht="13.2" r="135" spans="1:9" x14ac:dyDescent="0.25">
      <c r="B135" s="3"/>
    </row>
    <row ht="13.2" r="136" spans="1:9" x14ac:dyDescent="0.25">
      <c r="B136" s="3"/>
    </row>
    <row hidden="1" ht="13.2" r="137" spans="1:9" x14ac:dyDescent="0.25">
      <c r="B137" s="28"/>
    </row>
    <row hidden="1" r="138" spans="1:9" x14ac:dyDescent="0.25">
      <c r="B138" s="27">
        <v>0</v>
      </c>
    </row>
    <row hidden="1" r="139" spans="1:9" x14ac:dyDescent="0.25">
      <c r="B139" s="27">
        <v>0.05</v>
      </c>
    </row>
    <row hidden="1" r="140" spans="1:9" x14ac:dyDescent="0.25">
      <c r="B140" s="27">
        <v>0.15</v>
      </c>
    </row>
    <row hidden="1" r="141" spans="1:9" x14ac:dyDescent="0.25"/>
  </sheetData>
  <mergeCells count="114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9:F19"/>
    <mergeCell ref="A10:B10"/>
    <mergeCell ref="A11:B11"/>
    <mergeCell ref="A12:B12"/>
    <mergeCell ref="A13:B13"/>
    <mergeCell ref="A14:B14"/>
    <mergeCell ref="C24:D24"/>
    <mergeCell ref="E24:F24"/>
    <mergeCell ref="A26:F26"/>
    <mergeCell ref="B32:C32"/>
    <mergeCell ref="B33:C33"/>
    <mergeCell ref="B34:C34"/>
    <mergeCell ref="B35:C35"/>
    <mergeCell ref="E21:F21"/>
    <mergeCell ref="A22:B22"/>
    <mergeCell ref="C22:D22"/>
    <mergeCell ref="E22:F22"/>
    <mergeCell ref="A23:B23"/>
    <mergeCell ref="C23:D23"/>
    <mergeCell ref="E23:F23"/>
    <mergeCell ref="A21:B21"/>
    <mergeCell ref="C21:D21"/>
    <mergeCell ref="A24:B24"/>
    <mergeCell ref="B41:C41"/>
    <mergeCell ref="B42:C42"/>
    <mergeCell ref="B43:C43"/>
    <mergeCell ref="B44:C44"/>
    <mergeCell ref="B47:C47"/>
    <mergeCell ref="B36:C36"/>
    <mergeCell ref="B37:C37"/>
    <mergeCell ref="B38:C38"/>
    <mergeCell ref="B39:C39"/>
    <mergeCell ref="B40:C40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65:C65"/>
    <mergeCell ref="B66:C66"/>
    <mergeCell ref="B67:C67"/>
    <mergeCell ref="B68:C68"/>
    <mergeCell ref="B69:C69"/>
    <mergeCell ref="B58:C58"/>
    <mergeCell ref="B59:C59"/>
    <mergeCell ref="B62:C62"/>
    <mergeCell ref="B63:C63"/>
    <mergeCell ref="B64:C64"/>
    <mergeCell ref="B70:C70"/>
    <mergeCell ref="B71:C71"/>
    <mergeCell ref="B72:C72"/>
    <mergeCell ref="B73:C73"/>
    <mergeCell ref="B74:C74"/>
    <mergeCell ref="A90:C90"/>
    <mergeCell ref="A91:C91"/>
    <mergeCell ref="A92:C92"/>
    <mergeCell ref="A93:C93"/>
    <mergeCell ref="A94:C94"/>
    <mergeCell ref="A95:C95"/>
    <mergeCell ref="A96:C96"/>
    <mergeCell ref="A97:C97"/>
    <mergeCell ref="A84:C84"/>
    <mergeCell ref="A85:C85"/>
    <mergeCell ref="A86:C86"/>
    <mergeCell ref="A87:C87"/>
    <mergeCell ref="A88:C88"/>
    <mergeCell ref="A89:C89"/>
    <mergeCell ref="A103:C103"/>
    <mergeCell ref="A104:C104"/>
    <mergeCell ref="A105:C105"/>
    <mergeCell ref="A106:C106"/>
    <mergeCell ref="A107:C107"/>
    <mergeCell ref="A98:C98"/>
    <mergeCell ref="A99:C99"/>
    <mergeCell ref="A100:C100"/>
    <mergeCell ref="A101:C101"/>
    <mergeCell ref="A102:C102"/>
    <mergeCell ref="A128:C128"/>
    <mergeCell ref="A129:B129"/>
    <mergeCell ref="A108:C108"/>
    <mergeCell ref="A109:C109"/>
    <mergeCell ref="A110:C110"/>
    <mergeCell ref="A111:B111"/>
    <mergeCell ref="A131:C132"/>
    <mergeCell ref="A112:C112"/>
    <mergeCell ref="A116:C116"/>
    <mergeCell ref="A117:C117"/>
    <mergeCell ref="A127:C127"/>
  </mergeCells>
  <pageMargins bottom="0.78740157499999996" footer="0.3" header="0.3" left="0.7" right="0.7" top="0.78740157499999996"/>
  <pageSetup orientation="portrait" paperSize="9" r:id="rId1" scale="34"/>
  <headerFooter>
    <oddHeader>&amp;L&amp;"Arial,Tučné"&amp;12Příloha č. 3 a - Údaje o sociální službě</oddHeader>
  </headerFooter>
  <ignoredErrors>
    <ignoredError formula="1" sqref="G56 G71 G41"/>
  </ignoredErrors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4"/>
  <sheetViews>
    <sheetView workbookViewId="0" zoomScaleNormal="100">
      <selection activeCell="B4" sqref="B4"/>
    </sheetView>
  </sheetViews>
  <sheetFormatPr defaultRowHeight="13.8" x14ac:dyDescent="0.3"/>
  <cols>
    <col min="1" max="1" customWidth="true" width="39.33203125" collapsed="false"/>
    <col min="2" max="2" customWidth="true" width="16.33203125" collapsed="false"/>
  </cols>
  <sheetData>
    <row ht="14.4" r="2" spans="1:3" x14ac:dyDescent="0.3">
      <c r="A2" s="18" t="s">
        <v>111</v>
      </c>
      <c r="B2" s="18"/>
      <c r="C2" s="3"/>
    </row>
    <row r="3" spans="1:3" x14ac:dyDescent="0.3">
      <c r="A3" s="3"/>
      <c r="B3" s="4"/>
      <c r="C3" s="3"/>
    </row>
    <row customHeight="1" ht="29.25" r="4" spans="1:3" x14ac:dyDescent="0.3">
      <c r="A4" s="157" t="s">
        <v>141</v>
      </c>
      <c r="B4" s="143"/>
      <c r="C4" s="3"/>
    </row>
    <row r="5" spans="1:3" x14ac:dyDescent="0.3">
      <c r="A5" s="56" t="s">
        <v>112</v>
      </c>
      <c r="B5" s="143">
        <v>0</v>
      </c>
      <c r="C5" s="3"/>
    </row>
    <row r="6" spans="1:3" x14ac:dyDescent="0.3">
      <c r="A6" s="58" t="s">
        <v>113</v>
      </c>
      <c r="B6" s="116">
        <f>B4-B5</f>
        <v>0</v>
      </c>
      <c r="C6" s="3"/>
    </row>
    <row customHeight="1" ht="14.25" r="7" spans="1:3" thickBot="1" x14ac:dyDescent="0.35">
      <c r="A7" s="112" t="s">
        <v>131</v>
      </c>
      <c r="B7" s="113">
        <f>'Sociální služba 1'!C130</f>
        <v>0.05</v>
      </c>
      <c r="C7" s="30"/>
    </row>
    <row ht="14.4" r="8" spans="1:3" thickBot="1" x14ac:dyDescent="0.35">
      <c r="A8" s="114" t="s">
        <v>122</v>
      </c>
      <c r="B8" s="144">
        <f>(100%-B7)*B6</f>
        <v>0</v>
      </c>
      <c r="C8" s="3"/>
    </row>
    <row r="9" spans="1:3" x14ac:dyDescent="0.3">
      <c r="A9" s="138" t="s">
        <v>123</v>
      </c>
      <c r="B9" s="115">
        <f>B6*B7</f>
        <v>0</v>
      </c>
      <c r="C9" s="3"/>
    </row>
    <row r="10" spans="1:3" x14ac:dyDescent="0.3">
      <c r="A10" s="3"/>
      <c r="B10" s="3"/>
      <c r="C10" s="3"/>
    </row>
    <row r="11" spans="1:3" x14ac:dyDescent="0.3">
      <c r="A11" s="3"/>
      <c r="B11" s="3"/>
      <c r="C11" s="3"/>
    </row>
    <row hidden="1" r="12" spans="1:3" x14ac:dyDescent="0.3">
      <c r="A12" s="35">
        <v>0</v>
      </c>
    </row>
    <row hidden="1" r="13" spans="1:3" x14ac:dyDescent="0.3">
      <c r="A13" s="35">
        <v>0.05</v>
      </c>
    </row>
    <row hidden="1" r="14" spans="1:3" x14ac:dyDescent="0.3">
      <c r="A14" s="35">
        <v>0.5</v>
      </c>
    </row>
  </sheetData>
  <pageMargins bottom="0.78740157480314965" footer="0.31496062992125984" header="0.31496062992125984" left="0.70866141732283472" right="0.70866141732283472" top="0.78740157480314965"/>
  <pageSetup orientation="portrait" paperSize="9"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Y31"/>
  <sheetViews>
    <sheetView topLeftCell="A6" view="pageLayout" workbookViewId="0" zoomScaleNormal="80">
      <selection activeCell="C16" sqref="C16"/>
    </sheetView>
  </sheetViews>
  <sheetFormatPr defaultRowHeight="13.8" x14ac:dyDescent="0.3"/>
  <cols>
    <col min="1" max="1" customWidth="true" width="37.44140625" collapsed="false"/>
    <col min="2" max="2" customWidth="true" width="21.6640625" collapsed="false"/>
    <col min="3" max="5" bestFit="true" customWidth="true" width="29.33203125" collapsed="false"/>
    <col min="6" max="6" bestFit="true" customWidth="true" width="29.44140625" collapsed="false"/>
    <col min="7" max="7" customWidth="true" style="36" width="15.88671875" collapsed="false"/>
    <col min="8" max="8" customWidth="true" style="36" width="13.33203125" collapsed="false"/>
    <col min="9" max="337" style="36" width="9.109375" collapsed="false"/>
  </cols>
  <sheetData>
    <row ht="17.399999999999999" r="1" spans="1:337" x14ac:dyDescent="0.3">
      <c r="A1" s="64" t="s">
        <v>129</v>
      </c>
    </row>
    <row ht="17.399999999999999" r="2" spans="1:337" x14ac:dyDescent="0.3">
      <c r="A2" s="65" t="s">
        <v>130</v>
      </c>
    </row>
    <row customFormat="1" ht="18.600000000000001" r="3" s="44" spans="1:337" thickBot="1" x14ac:dyDescent="0.4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customFormat="1" customHeight="1" ht="99" r="4" s="44" spans="1:337" thickBot="1" x14ac:dyDescent="0.4">
      <c r="A4" s="66" t="s">
        <v>94</v>
      </c>
      <c r="B4" s="67" t="s">
        <v>125</v>
      </c>
      <c r="C4" s="68" t="s">
        <v>114</v>
      </c>
      <c r="D4" s="69" t="s">
        <v>115</v>
      </c>
      <c r="E4" s="69" t="s">
        <v>116</v>
      </c>
      <c r="F4" s="95" t="s">
        <v>135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customFormat="1" ht="18" r="5" s="44" spans="1:337" x14ac:dyDescent="0.35">
      <c r="A5" s="70" t="s">
        <v>95</v>
      </c>
      <c r="B5" s="92" t="s">
        <v>109</v>
      </c>
      <c r="C5" s="71"/>
      <c r="D5" s="72"/>
      <c r="E5" s="72"/>
      <c r="F5" s="7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customFormat="1" ht="18" r="6" s="44" spans="1:337" x14ac:dyDescent="0.35">
      <c r="A6" s="74" t="s">
        <v>96</v>
      </c>
      <c r="B6" s="92" t="s">
        <v>134</v>
      </c>
      <c r="C6" s="75"/>
      <c r="D6" s="76"/>
      <c r="E6" s="76"/>
      <c r="F6" s="77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customFormat="1" ht="18.600000000000001" r="7" s="44" spans="1:337" thickBot="1" x14ac:dyDescent="0.4">
      <c r="A7" s="78" t="s">
        <v>97</v>
      </c>
      <c r="B7" s="93"/>
      <c r="C7" s="79"/>
      <c r="D7" s="80"/>
      <c r="E7" s="80"/>
      <c r="F7" s="81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customFormat="1" ht="18.600000000000001" r="8" s="44" spans="1:337" thickBot="1" x14ac:dyDescent="0.4">
      <c r="A8" s="82" t="s">
        <v>98</v>
      </c>
      <c r="B8" s="96">
        <f ref="B8:B18" si="0" t="shared">SUM(C8:F8)</f>
        <v>0</v>
      </c>
      <c r="C8" s="106">
        <f>C11</f>
        <v>0</v>
      </c>
      <c r="D8" s="107">
        <f ref="D8:E8" si="1" t="shared">D11</f>
        <v>0</v>
      </c>
      <c r="E8" s="107">
        <f si="1" t="shared"/>
        <v>0</v>
      </c>
      <c r="F8" s="108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customFormat="1" ht="18" r="9" s="44" spans="1:337" x14ac:dyDescent="0.35">
      <c r="A9" s="70" t="s">
        <v>99</v>
      </c>
      <c r="B9" s="97">
        <f si="0" t="shared"/>
        <v>0</v>
      </c>
      <c r="C9" s="106">
        <v>0</v>
      </c>
      <c r="D9" s="107">
        <v>0</v>
      </c>
      <c r="E9" s="107">
        <v>0</v>
      </c>
      <c r="F9" s="108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customFormat="1" ht="18.600000000000001" r="10" s="44" spans="1:337" thickBot="1" x14ac:dyDescent="0.4">
      <c r="A10" s="78" t="s">
        <v>100</v>
      </c>
      <c r="B10" s="98">
        <f si="0" t="shared"/>
        <v>0</v>
      </c>
      <c r="C10" s="106">
        <v>0</v>
      </c>
      <c r="D10" s="107">
        <v>0</v>
      </c>
      <c r="E10" s="107">
        <v>0</v>
      </c>
      <c r="F10" s="108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customFormat="1" ht="18.600000000000001" r="11" s="44" spans="1:337" thickBot="1" x14ac:dyDescent="0.4">
      <c r="A11" s="83" t="s">
        <v>101</v>
      </c>
      <c r="B11" s="99">
        <f si="0" t="shared"/>
        <v>0</v>
      </c>
      <c r="C11" s="106">
        <f>SUM(C12:C13)</f>
        <v>0</v>
      </c>
      <c r="D11" s="107">
        <f ref="D11:F11" si="2" t="shared">SUM(D12:D13)</f>
        <v>0</v>
      </c>
      <c r="E11" s="107">
        <f si="2" t="shared"/>
        <v>0</v>
      </c>
      <c r="F11" s="108">
        <f si="2" t="shared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customFormat="1" ht="18.600000000000001" r="12" s="44" spans="1:337" thickBot="1" x14ac:dyDescent="0.4">
      <c r="A12" s="82" t="s">
        <v>102</v>
      </c>
      <c r="B12" s="96">
        <f si="0" t="shared"/>
        <v>0</v>
      </c>
      <c r="C12" s="106">
        <f>'Sociální služba 1'!D128-'Žádost v ISKP'!C18</f>
        <v>0</v>
      </c>
      <c r="D12" s="107">
        <f>'Sociální služba 2'!D127-'Žádost v ISKP'!D18</f>
        <v>0</v>
      </c>
      <c r="E12" s="107">
        <f>'Sociální služba 3'!D127-'Žádost v ISKP'!E18</f>
        <v>0</v>
      </c>
      <c r="F12" s="108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customFormat="1" ht="18" r="13" s="44" spans="1:337" x14ac:dyDescent="0.35">
      <c r="A13" s="70" t="s">
        <v>103</v>
      </c>
      <c r="B13" s="97">
        <f si="0" t="shared"/>
        <v>0</v>
      </c>
      <c r="C13" s="106">
        <f>SUM(C17:C18)</f>
        <v>0</v>
      </c>
      <c r="D13" s="107">
        <f>SUM(D17:D18)</f>
        <v>0</v>
      </c>
      <c r="E13" s="107">
        <f ref="E13:F13" si="3" t="shared">SUM(E17:E18)</f>
        <v>0</v>
      </c>
      <c r="F13" s="108">
        <f si="3" t="shared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customFormat="1" ht="18" r="14" s="44" spans="1:337" x14ac:dyDescent="0.35">
      <c r="A14" s="74" t="s">
        <v>104</v>
      </c>
      <c r="B14" s="100">
        <f si="0" t="shared"/>
        <v>0</v>
      </c>
      <c r="C14" s="106">
        <v>0</v>
      </c>
      <c r="D14" s="107">
        <v>0</v>
      </c>
      <c r="E14" s="107">
        <v>0</v>
      </c>
      <c r="F14" s="108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customFormat="1" ht="18" r="15" s="44" spans="1:337" x14ac:dyDescent="0.35">
      <c r="A15" s="74" t="s">
        <v>105</v>
      </c>
      <c r="B15" s="100">
        <f si="0" t="shared"/>
        <v>0</v>
      </c>
      <c r="C15" s="106">
        <f>C13*0.5</f>
        <v>0</v>
      </c>
      <c r="D15" s="107">
        <f>D13*0.5</f>
        <v>0</v>
      </c>
      <c r="E15" s="107">
        <f>E13*0.5</f>
        <v>0</v>
      </c>
      <c r="F15" s="108">
        <f>F13*0.5</f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customFormat="1" ht="18.600000000000001" r="16" s="44" spans="1:337" thickBot="1" x14ac:dyDescent="0.4">
      <c r="A16" s="78" t="s">
        <v>106</v>
      </c>
      <c r="B16" s="98">
        <f si="0" t="shared"/>
        <v>0</v>
      </c>
      <c r="C16" s="106">
        <f>IF(C19=50%,0,(C13*0.5)-C18)</f>
        <v>0</v>
      </c>
      <c r="D16" s="107">
        <f>IF(D19=50%,0,(D13*0.5)-D18)</f>
        <v>0</v>
      </c>
      <c r="E16" s="107">
        <f>IF(E19=50%,0,(E13*0.5)-E18)</f>
        <v>0</v>
      </c>
      <c r="F16" s="108">
        <f>IF(F19=50%,0,(F13*0.5)-F18)</f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customFormat="1" ht="18.600000000000001" r="17" s="47" spans="1:337" thickBot="1" x14ac:dyDescent="0.4">
      <c r="A17" s="84" t="s">
        <v>107</v>
      </c>
      <c r="B17" s="101">
        <f si="0" t="shared"/>
        <v>0</v>
      </c>
      <c r="C17" s="106">
        <f>C21</f>
        <v>0</v>
      </c>
      <c r="D17" s="107">
        <f>D21</f>
        <v>0</v>
      </c>
      <c r="E17" s="107">
        <f>E21</f>
        <v>0</v>
      </c>
      <c r="F17" s="108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customFormat="1" ht="18.600000000000001" r="18" s="45" spans="1:337" thickBot="1" x14ac:dyDescent="0.4">
      <c r="A18" s="85" t="s">
        <v>108</v>
      </c>
      <c r="B18" s="102">
        <f si="0" t="shared"/>
        <v>0</v>
      </c>
      <c r="C18" s="106">
        <f>(C17/(100%-C19)*C19)</f>
        <v>0</v>
      </c>
      <c r="D18" s="107">
        <f>(D17/(100%-D19)*D19)</f>
        <v>0</v>
      </c>
      <c r="E18" s="107">
        <f>(E17/(100%-E19)*E19)</f>
        <v>0</v>
      </c>
      <c r="F18" s="108">
        <f>(F17/(100%-F19)*F19)</f>
        <v>0</v>
      </c>
      <c r="G18" s="50"/>
    </row>
    <row customFormat="1" ht="18.600000000000001" r="19" s="44" spans="1:337" thickBot="1" x14ac:dyDescent="0.4">
      <c r="A19" s="86" t="s">
        <v>117</v>
      </c>
      <c r="B19" s="94">
        <f>'Sociální služba 1'!C130</f>
        <v>0.05</v>
      </c>
      <c r="C19" s="109">
        <f>'Sociální služba 1'!C130</f>
        <v>0.05</v>
      </c>
      <c r="D19" s="110">
        <f>'Sociální služba 1'!C130</f>
        <v>0.05</v>
      </c>
      <c r="E19" s="110">
        <f>'Sociální služba 1'!C130</f>
        <v>0.05</v>
      </c>
      <c r="F19" s="111">
        <f>'Sociální služba 1'!C130</f>
        <v>0.05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customFormat="1" ht="18.600000000000001" r="20" s="48" spans="1:337" thickBot="1" x14ac:dyDescent="0.4">
      <c r="A20" s="87"/>
      <c r="B20" s="88"/>
      <c r="C20" s="89"/>
      <c r="D20" s="89"/>
      <c r="E20" s="89"/>
      <c r="F20" s="89"/>
      <c r="G20" s="51"/>
    </row>
    <row customFormat="1" customHeight="1" ht="44.25" r="21" s="49" spans="1:337" thickBot="1" x14ac:dyDescent="0.3">
      <c r="A21" s="90" t="s">
        <v>118</v>
      </c>
      <c r="B21" s="103">
        <f>SUM(C21:E21)</f>
        <v>0</v>
      </c>
      <c r="C21" s="104">
        <f>'Sociální služba 1'!D129</f>
        <v>0</v>
      </c>
      <c r="D21" s="105">
        <f>'Sociální služba 2'!D128</f>
        <v>0</v>
      </c>
      <c r="E21" s="105">
        <f>'Sociální služba 3'!D128</f>
        <v>0</v>
      </c>
      <c r="F21" s="91" t="s">
        <v>124</v>
      </c>
      <c r="G21" s="131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3">
      <c r="F22" s="38"/>
    </row>
    <row customFormat="1" r="23" s="36" spans="1:337" x14ac:dyDescent="0.3">
      <c r="A23" s="42"/>
    </row>
    <row customFormat="1" r="24" s="36" spans="1:337" x14ac:dyDescent="0.3"/>
    <row customFormat="1" r="25" s="36" spans="1:337" x14ac:dyDescent="0.3"/>
    <row customFormat="1" r="26" s="36" spans="1:337" x14ac:dyDescent="0.3"/>
    <row customFormat="1" r="27" s="36" spans="1:337" x14ac:dyDescent="0.3">
      <c r="E27" s="43"/>
    </row>
    <row customFormat="1" r="28" s="36" spans="1:337" x14ac:dyDescent="0.3">
      <c r="C28" s="43"/>
      <c r="D28" s="43"/>
      <c r="E28" s="43"/>
      <c r="F28" s="43"/>
    </row>
    <row customFormat="1" r="29" s="36" spans="1:337" x14ac:dyDescent="0.3">
      <c r="C29" s="43"/>
      <c r="D29" s="43"/>
      <c r="E29" s="43"/>
      <c r="F29" s="43"/>
    </row>
    <row customFormat="1" r="30" s="36" spans="1:337" x14ac:dyDescent="0.3"/>
    <row r="31" spans="1:337" x14ac:dyDescent="0.3">
      <c r="E31" s="37"/>
    </row>
  </sheetData>
  <pageMargins bottom="0.78740157499999996" footer="0.3" header="0.3" left="0.7" right="0.7" top="0.78740157499999996"/>
  <pageSetup orientation="landscape" paperSize="9" r:id="rId1" scale="76"/>
  <headerFooter>
    <oddHeader>&amp;L&amp;"Arial,Tučné"&amp;12Příloha č. 3 a - Údaje o sociální službě</oddHeader>
  </headerFooter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U:\2_3_STRAT_KOMUNITNĚ_VED_MÍST_ROZV\VYZVA_RO_OPZ_047\ZMĚNA_VYZVY_RO 047_03\Příloha č. 11a Údaje o sociální službě - FINAL.xlsx</AC_OriginalFileNam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5327b4dcf25641a2e3cabeab8efdc2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d0b264e9fdedef06c292344895821a1a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C71BB-6C64-438C-AFCB-FFE15D89A0C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fed548f-0517-4d39-90e3-3947398480c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B558C2-4293-4962-A8FA-4BD24A9E3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2020-10-13T11:31:23Z</cp:lastPrinted>
  <dcterms:modified xsi:type="dcterms:W3CDTF">2020-10-13T11:49:39Z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