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defaultThemeVersion="166925"/>
  <mc:AlternateContent>
    <mc:Choice Requires="x15">
      <x15ac:absPath xmlns:x15ac="http://schemas.microsoft.com/office/spreadsheetml/2010/11/ac" url="O:\sd_0159\01_OPZ+_871\03_22_003 (SS jednotky)\"/>
    </mc:Choice>
  </mc:AlternateContent>
  <xr:revisionPtr documentId="13_ncr:1_{5F0C35AF-0D86-486F-8E46-37C549D9EEC3}" revIDLastSave="0" xr10:uidLastSave="{00000000-0000-0000-0000-000000000000}" xr6:coauthVersionLast="47" xr6:coauthVersionMax="47"/>
  <bookViews>
    <workbookView windowHeight="16440" windowWidth="27450" xWindow="-120" xr2:uid="{20C9A399-A802-49C1-B6C3-36A017F5624A}" yWindow="-120"/>
  </bookViews>
  <sheets>
    <sheet name="Přehled" r:id="rId1" sheetId="1"/>
    <sheet name="seznamy" r:id="rId2" sheetId="2" state="hidden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U24"/>
  <c i="1" r="T24"/>
  <c i="1" r="S24"/>
  <c i="1" r="R24"/>
  <c i="1" r="Q24"/>
  <c i="1" r="P24"/>
  <c i="1" r="O24"/>
  <c i="1" r="N24"/>
  <c i="1" r="M24"/>
  <c i="1" r="L24"/>
  <c i="1" r="K24"/>
  <c i="1" r="J24"/>
  <c i="1" r="I24"/>
  <c i="1" r="U23"/>
  <c i="1" r="T23"/>
  <c i="1" r="S23"/>
  <c i="1" r="R23"/>
  <c i="1" r="Q23"/>
  <c i="1" r="P23"/>
  <c i="1" r="O23"/>
  <c i="1" r="N23"/>
  <c i="1" r="M23"/>
  <c i="1" r="L23"/>
  <c i="1" r="K23"/>
  <c i="1" r="J23"/>
  <c i="1" r="I23"/>
  <c i="1" r="U22"/>
  <c i="1" r="T22"/>
  <c i="1" r="S22"/>
  <c i="1" r="R22"/>
  <c i="1" r="Q22"/>
  <c i="1" r="P22"/>
  <c i="1" r="O22"/>
  <c i="1" r="N22"/>
  <c i="1" r="M22"/>
  <c i="1" r="L22"/>
  <c i="1" r="K22"/>
  <c i="1" r="J22"/>
  <c i="1" r="I22"/>
  <c i="1" r="U21"/>
  <c i="1" r="T21"/>
  <c i="1" r="S21"/>
  <c i="1" r="R21"/>
  <c i="1" r="Q21"/>
  <c i="1" r="P21"/>
  <c i="1" r="O21"/>
  <c i="1" r="N21"/>
  <c i="1" r="M21"/>
  <c i="1" r="L21"/>
  <c i="1" r="K21"/>
  <c i="1" r="J21"/>
  <c i="1" r="I21"/>
  <c i="1" r="U20"/>
  <c i="1" r="T20"/>
  <c i="1" r="S20"/>
  <c i="1" r="R20"/>
  <c i="1" r="Q20"/>
  <c i="1" r="P20"/>
  <c i="1" r="O20"/>
  <c i="1" r="N20"/>
  <c i="1" r="M20"/>
  <c i="1" r="L20"/>
  <c i="1" r="K20"/>
  <c i="1" r="J20"/>
  <c i="1" r="I20"/>
  <c i="1" r="U19"/>
  <c i="1" r="T19"/>
  <c i="1" r="S19"/>
  <c i="1" r="R19"/>
  <c i="1" r="Q19"/>
  <c i="1" r="P19"/>
  <c i="1" r="O19"/>
  <c i="1" r="N19"/>
  <c i="1" r="M19"/>
  <c i="1" r="L19"/>
  <c i="1" r="K19"/>
  <c i="1" r="J19"/>
  <c i="1" r="I19"/>
  <c i="1" r="U18"/>
  <c i="1" r="T18"/>
  <c i="1" r="S18"/>
  <c i="1" r="R18"/>
  <c i="1" r="Q18"/>
  <c i="1" r="P18"/>
  <c i="1" r="O18"/>
  <c i="1" r="N18"/>
  <c i="1" r="M18"/>
  <c i="1" r="L18"/>
  <c i="1" r="K18"/>
  <c i="1" r="J18"/>
  <c i="1" r="I18"/>
  <c i="1" r="D24"/>
  <c i="1" r="D23"/>
  <c i="1" r="D22"/>
  <c i="1" r="D21"/>
  <c i="1" r="D20"/>
  <c i="1" r="D19"/>
  <c i="1" r="D18"/>
  <c i="1" r="J16"/>
  <c i="1" r="K16"/>
  <c i="1" r="L16"/>
  <c i="1" r="M16"/>
  <c i="1" r="N16"/>
  <c i="1" r="O16"/>
  <c i="1" r="P16"/>
  <c i="1" r="Q16"/>
  <c i="1" r="R16"/>
  <c i="1" r="S16"/>
  <c i="1" r="T16"/>
  <c i="1" r="U16"/>
  <c i="1" r="J17"/>
  <c i="1" r="K17"/>
  <c i="1" r="L17"/>
  <c i="1" r="M17"/>
  <c i="1" r="N17"/>
  <c i="1" r="O17"/>
  <c i="1" r="P17"/>
  <c i="1" r="Q17"/>
  <c i="1" r="R17"/>
  <c i="1" r="S17"/>
  <c i="1" r="T17"/>
  <c i="1" r="U17"/>
  <c i="1" r="I17"/>
  <c i="1" r="I16"/>
  <c i="1" r="H32"/>
  <c i="1" r="V32" s="1"/>
  <c i="1" r="H33"/>
  <c i="1" r="V33" s="1"/>
  <c i="1" r="H34"/>
  <c i="1" r="V34" s="1"/>
  <c i="1" r="H35"/>
  <c i="1" r="V35" s="1"/>
  <c i="1" r="H36"/>
  <c i="1" r="H37"/>
  <c i="1" r="H38"/>
  <c i="1" r="V38" s="1"/>
  <c i="1" r="H39"/>
  <c i="1" r="V39" s="1"/>
  <c i="1" r="H40"/>
  <c i="1" r="H41"/>
  <c i="1" r="H42"/>
  <c i="1" r="V42" s="1"/>
  <c i="1" r="H43"/>
  <c i="1" r="V43" s="1"/>
  <c i="1" r="H44"/>
  <c i="1" r="H45"/>
  <c i="1" r="H46"/>
  <c i="1" r="V46" s="1"/>
  <c i="1" r="H47"/>
  <c i="1" r="V47" s="1"/>
  <c i="1" r="H48"/>
  <c i="1" r="H49"/>
  <c i="1" r="H50"/>
  <c i="1" r="V50" s="1"/>
  <c i="1" r="H51"/>
  <c i="1" r="V51" s="1"/>
  <c i="1" r="H52"/>
  <c i="1" r="H53"/>
  <c i="1" r="H54"/>
  <c i="1" r="V54" s="1"/>
  <c i="1" r="H55"/>
  <c i="1" r="V55" s="1"/>
  <c i="1" r="H56"/>
  <c i="1" r="H57"/>
  <c i="1" r="H58"/>
  <c i="1" r="H59"/>
  <c i="1" r="V59" s="1"/>
  <c i="1" r="H60"/>
  <c i="1" r="H61"/>
  <c i="1" r="H62"/>
  <c i="1" r="V62" s="1"/>
  <c i="1" r="H63"/>
  <c i="1" r="V63" s="1"/>
  <c i="1" r="H64"/>
  <c i="1" r="H65"/>
  <c i="1" r="H66"/>
  <c i="1" r="V66" s="1"/>
  <c i="1" r="H67"/>
  <c i="1" r="V67" s="1"/>
  <c i="1" r="H68"/>
  <c i="1" r="H69"/>
  <c i="1" r="H70"/>
  <c i="1" r="V70" s="1"/>
  <c i="1" r="H71"/>
  <c i="1" r="V71" s="1"/>
  <c i="1" r="H72"/>
  <c i="1" r="H73"/>
  <c i="1" r="H74"/>
  <c i="1" r="V74" s="1"/>
  <c i="1" r="H75"/>
  <c i="1" r="V75" s="1"/>
  <c i="1" r="H76"/>
  <c i="1" r="H77"/>
  <c i="1" r="H78"/>
  <c i="1" r="V78" s="1"/>
  <c i="1" r="H79"/>
  <c i="1" r="V79" s="1"/>
  <c i="1" r="H80"/>
  <c i="1" r="H81"/>
  <c i="1" r="H82"/>
  <c i="1" r="V82" s="1"/>
  <c i="1" r="H83"/>
  <c i="1" r="V83" s="1"/>
  <c i="1" r="H84"/>
  <c i="1" r="H85"/>
  <c i="1" r="H86"/>
  <c i="1" r="V86" s="1"/>
  <c i="1" r="H87"/>
  <c i="1" r="V87" s="1"/>
  <c i="1" r="H88"/>
  <c i="1" r="H89"/>
  <c i="1" r="H90"/>
  <c i="1" r="V90" s="1"/>
  <c i="1" r="H91"/>
  <c i="1" r="V91" s="1"/>
  <c i="1" r="H92"/>
  <c i="1" r="H93"/>
  <c i="1" r="H94"/>
  <c i="1" r="H95"/>
  <c i="1" r="V95" s="1"/>
  <c i="1" r="H96"/>
  <c i="1" r="H97"/>
  <c i="1" r="H98"/>
  <c i="1" r="V98" s="1"/>
  <c i="1" r="H99"/>
  <c i="1" r="V99" s="1"/>
  <c i="1" r="H100"/>
  <c i="1" r="H101"/>
  <c i="1" r="H102"/>
  <c i="1" r="V102" s="1"/>
  <c i="1" r="H103"/>
  <c i="1" r="V103" s="1"/>
  <c i="1" r="H104"/>
  <c i="1" r="H105"/>
  <c i="1" r="H106"/>
  <c i="1" r="V106" s="1"/>
  <c i="1" r="H107"/>
  <c i="1" r="V107" s="1"/>
  <c i="1" r="H108"/>
  <c i="1" r="H109"/>
  <c i="1" r="H110"/>
  <c i="1" r="V110" s="1"/>
  <c i="1" r="H111"/>
  <c i="1" r="V111" s="1"/>
  <c i="1" r="H112"/>
  <c i="1" r="H113"/>
  <c i="1" r="H114"/>
  <c i="1" r="V114" s="1"/>
  <c i="1" r="H115"/>
  <c i="1" r="V115" s="1"/>
  <c i="1" r="H116"/>
  <c i="1" r="H117"/>
  <c i="1" r="H118"/>
  <c i="1" r="V118" s="1"/>
  <c i="1" r="H119"/>
  <c i="1" r="V119" s="1"/>
  <c i="1" r="H120"/>
  <c i="1" r="V120" s="1"/>
  <c i="1" r="H121"/>
  <c i="1" r="H122"/>
  <c i="1" r="H123"/>
  <c i="1" r="V123" s="1"/>
  <c i="1" r="H124"/>
  <c i="1" r="H125"/>
  <c i="1" r="H126"/>
  <c i="1" r="V126" s="1"/>
  <c i="1" r="H127"/>
  <c i="1" r="V127" s="1"/>
  <c i="1" r="H128"/>
  <c i="1" r="H129"/>
  <c i="1" r="H130"/>
  <c i="1" r="V130" s="1"/>
  <c i="1" r="H131"/>
  <c i="1" r="V131" s="1"/>
  <c i="1" r="H132"/>
  <c i="1" r="H133"/>
  <c i="1" r="H134"/>
  <c i="1" r="V134" s="1"/>
  <c i="1" r="H135"/>
  <c i="1" r="V135" s="1"/>
  <c i="1" r="H136"/>
  <c i="1" r="H137"/>
  <c i="1" r="H138"/>
  <c i="1" r="V138" s="1"/>
  <c i="1" r="H139"/>
  <c i="1" r="V139" s="1"/>
  <c i="1" r="H140"/>
  <c i="1" r="H141"/>
  <c i="1" r="H142"/>
  <c i="1" r="V142" s="1"/>
  <c i="1" r="H143"/>
  <c i="1" r="V143" s="1"/>
  <c i="1" r="H144"/>
  <c i="1" r="H145"/>
  <c i="1" r="H146"/>
  <c i="1" r="V146" s="1"/>
  <c i="1" r="H147"/>
  <c i="1" r="V147" s="1"/>
  <c i="1" r="H148"/>
  <c i="1" r="H149"/>
  <c i="1" r="H150"/>
  <c i="1" r="H151"/>
  <c i="1" r="V151" s="1"/>
  <c i="1" r="H152"/>
  <c i="1" r="H153"/>
  <c i="1" r="H154"/>
  <c i="1" r="V154" s="1"/>
  <c i="1" r="H155"/>
  <c i="1" r="H156"/>
  <c i="1" r="H157"/>
  <c i="1" r="H158"/>
  <c i="1" r="V158" s="1"/>
  <c i="1" r="H159"/>
  <c i="1" r="V159" s="1"/>
  <c i="1" r="H160"/>
  <c i="1" r="H161"/>
  <c i="1" r="H162"/>
  <c i="1" r="V162" s="1"/>
  <c i="1" r="H163"/>
  <c i="1" r="V163" s="1"/>
  <c i="1" r="H164"/>
  <c i="1" r="H165"/>
  <c i="1" r="H166"/>
  <c i="1" r="V166" s="1"/>
  <c i="1" r="H167"/>
  <c i="1" r="V167" s="1"/>
  <c i="1" r="H168"/>
  <c i="1" r="V168" s="1"/>
  <c i="1" r="H169"/>
  <c i="1" r="H170"/>
  <c i="1" r="V170" s="1"/>
  <c i="1" r="H171"/>
  <c i="1" r="V171" s="1"/>
  <c i="1" r="H172"/>
  <c i="1" r="H173"/>
  <c i="1" r="H174"/>
  <c i="1" r="V174" s="1"/>
  <c i="1" r="H175"/>
  <c i="1" r="V175" s="1"/>
  <c i="1" r="H176"/>
  <c i="1" r="H177"/>
  <c i="1" r="H178"/>
  <c i="1" r="V178" s="1"/>
  <c i="1" r="H179"/>
  <c i="1" r="V179" s="1"/>
  <c i="1" r="H180"/>
  <c i="1" r="V94"/>
  <c i="1" r="V155"/>
  <c i="1" r="V31"/>
  <c i="1" r="V36"/>
  <c i="1" r="V37"/>
  <c i="1" r="V40"/>
  <c i="1" r="V41"/>
  <c i="1" r="V44"/>
  <c i="1" r="V45"/>
  <c i="1" r="V48"/>
  <c i="1" r="V49"/>
  <c i="1" r="V52"/>
  <c i="1" r="V53"/>
  <c i="1" r="V56"/>
  <c i="1" r="V57"/>
  <c i="1" r="V58"/>
  <c i="1" r="V60"/>
  <c i="1" r="V61"/>
  <c i="1" r="V64"/>
  <c i="1" r="V65"/>
  <c i="1" r="V68"/>
  <c i="1" r="V69"/>
  <c i="1" r="V72"/>
  <c i="1" r="V73"/>
  <c i="1" r="V76"/>
  <c i="1" r="V77"/>
  <c i="1" r="V80"/>
  <c i="1" r="V81"/>
  <c i="1" r="V84"/>
  <c i="1" r="V85"/>
  <c i="1" r="V88"/>
  <c i="1" r="V89"/>
  <c i="1" r="V92"/>
  <c i="1" r="V93"/>
  <c i="1" r="V96"/>
  <c i="1" r="V97"/>
  <c i="1" r="V100"/>
  <c i="1" r="V101"/>
  <c i="1" r="V104"/>
  <c i="1" r="V105"/>
  <c i="1" r="V108"/>
  <c i="1" r="V109"/>
  <c i="1" r="V112"/>
  <c i="1" r="V113"/>
  <c i="1" r="V116"/>
  <c i="1" r="V117"/>
  <c i="1" r="V121"/>
  <c i="1" r="V122"/>
  <c i="1" r="V124"/>
  <c i="1" r="V125"/>
  <c i="1" r="V128"/>
  <c i="1" r="V129"/>
  <c i="1" r="V132"/>
  <c i="1" r="V133"/>
  <c i="1" r="V136"/>
  <c i="1" r="V137"/>
  <c i="1" r="V140"/>
  <c i="1" r="V141"/>
  <c i="1" r="V144"/>
  <c i="1" r="V145"/>
  <c i="1" r="V148"/>
  <c i="1" r="V149"/>
  <c i="1" r="V150"/>
  <c i="1" r="V152"/>
  <c i="1" r="V153"/>
  <c i="1" r="V156"/>
  <c i="1" r="V157"/>
  <c i="1" r="V160"/>
  <c i="1" r="V161"/>
  <c i="1" r="V164"/>
  <c i="1" r="V165"/>
  <c i="1" r="V169"/>
  <c i="1" r="V172"/>
  <c i="1" r="V173"/>
  <c i="1" r="V176"/>
  <c i="1" r="V177"/>
  <c i="1" r="V180"/>
  <c i="1" l="1" r="E19"/>
  <c i="1" r="E18"/>
  <c i="1" r="H23"/>
  <c i="1" r="H18"/>
  <c i="1" r="F20"/>
  <c i="1" r="H24"/>
  <c i="1" r="E23"/>
  <c i="1" r="G19"/>
  <c i="1" r="H21"/>
  <c i="1" r="F18"/>
  <c i="1" r="E20"/>
  <c i="1" r="E24"/>
  <c i="1" r="F22"/>
  <c i="1" r="G20"/>
  <c i="1" r="G24"/>
  <c i="1" r="H22"/>
  <c i="1" r="E22"/>
  <c i="1" r="F24"/>
  <c i="1" r="G22"/>
  <c i="1" r="H20"/>
  <c i="1" r="F21"/>
  <c i="1" r="G23"/>
  <c i="1" r="G18"/>
  <c i="1" r="E21"/>
  <c i="1" r="F19"/>
  <c i="1" r="F23"/>
  <c i="1" r="G21"/>
  <c i="1" r="H19"/>
  <c i="1" r="C32"/>
  <c i="1" r="C33" s="1"/>
  <c i="1" r="C34" s="1"/>
  <c i="1" r="C35" s="1"/>
  <c i="1" r="C36" s="1"/>
  <c i="1" r="C37" s="1"/>
  <c i="1" r="C38" s="1"/>
  <c i="1" r="C39" s="1"/>
  <c i="1" r="C40" s="1"/>
  <c i="1" r="C41" s="1"/>
  <c i="1" r="C42" s="1"/>
  <c i="1" r="C43" s="1"/>
  <c i="1" r="C44" s="1"/>
  <c i="1" r="C45" s="1"/>
  <c i="1" r="C46" s="1"/>
  <c i="1" r="C47" s="1"/>
  <c i="1" r="C48" s="1"/>
  <c i="1" r="C49" s="1"/>
  <c i="1" r="C50" s="1"/>
  <c i="1" r="C51" s="1"/>
  <c i="1" r="C52" s="1"/>
  <c i="1" r="C53" s="1"/>
  <c i="1" r="C54" s="1"/>
  <c i="1" r="C55" s="1"/>
  <c i="1" r="C56" s="1"/>
  <c i="1" r="C57" s="1"/>
  <c i="1" r="C58" s="1"/>
  <c i="1" r="C59" s="1"/>
  <c i="1" r="C60" s="1"/>
  <c i="1" r="C61" s="1"/>
  <c i="1" r="C62" s="1"/>
  <c i="1" r="C63" s="1"/>
  <c i="1" r="C64" s="1"/>
  <c i="1" r="C65" s="1"/>
  <c i="1" r="C66" s="1"/>
  <c i="1" r="C67" s="1"/>
  <c i="1" r="C68" s="1"/>
  <c i="1" r="C69" s="1"/>
  <c i="1" r="C70" s="1"/>
  <c i="1" r="C71" s="1"/>
  <c i="1" r="C72" s="1"/>
  <c i="1" r="C73" s="1"/>
  <c i="1" r="C74" s="1"/>
  <c i="1" r="C75" s="1"/>
  <c i="1" r="C76" s="1"/>
  <c i="1" r="C77" s="1"/>
  <c i="1" r="C78" s="1"/>
  <c i="1" r="C79" s="1"/>
  <c i="1" r="C80" s="1"/>
  <c i="1" r="C81" s="1"/>
  <c i="1" r="C82" s="1"/>
  <c i="1" r="C83" s="1"/>
  <c i="1" r="C84" s="1"/>
  <c i="1" r="C85" s="1"/>
  <c i="1" r="C86" s="1"/>
  <c i="1" r="C87" s="1"/>
  <c i="1" r="C88" s="1"/>
  <c i="1" r="C89" s="1"/>
  <c i="1" r="C90" s="1"/>
  <c i="1" r="C91" s="1"/>
  <c i="1" r="C92" s="1"/>
  <c i="1" r="C93" s="1"/>
  <c i="1" r="C94" s="1"/>
  <c i="1" r="C95" s="1"/>
  <c i="1" r="C96" s="1"/>
  <c i="1" r="C97" s="1"/>
  <c i="1" r="C98" s="1"/>
  <c i="1" r="C99" s="1"/>
  <c i="1" r="C100" s="1"/>
  <c i="1" r="C101" s="1"/>
  <c i="1" r="C102" s="1"/>
  <c i="1" r="C103" s="1"/>
  <c i="1" r="C104" s="1"/>
  <c i="1" r="C105" s="1"/>
  <c i="1" r="C106" s="1"/>
  <c i="1" r="C107" s="1"/>
  <c i="1" r="C108" s="1"/>
  <c i="1" r="C109" s="1"/>
  <c i="1" r="C110" s="1"/>
  <c i="1" r="C111" s="1"/>
  <c i="1" r="C112" s="1"/>
  <c i="1" r="C113" s="1"/>
  <c i="1" r="C114" s="1"/>
  <c i="1" r="C115" s="1"/>
  <c i="1" r="C116" s="1"/>
  <c i="1" r="C117" s="1"/>
  <c i="1" r="C118" s="1"/>
  <c i="1" r="C119" s="1"/>
  <c i="1" r="C120" s="1"/>
  <c i="1" r="C121" s="1"/>
  <c i="1" r="C122" s="1"/>
  <c i="1" r="C123" s="1"/>
  <c i="1" r="C124" s="1"/>
  <c i="1" r="C125" s="1"/>
  <c i="1" r="C126" s="1"/>
  <c i="1" r="C127" s="1"/>
  <c i="1" r="C128" s="1"/>
  <c i="1" r="C129" s="1"/>
  <c i="1" r="C130" s="1"/>
  <c i="1" r="C131" s="1"/>
  <c i="1" r="C132" s="1"/>
  <c i="1" r="C133" s="1"/>
  <c i="1" r="C134" s="1"/>
  <c i="1" r="C135" s="1"/>
  <c i="1" r="C136" s="1"/>
  <c i="1" r="C137" s="1"/>
  <c i="1" r="C138" s="1"/>
  <c i="1" r="C139" s="1"/>
  <c i="1" r="C140" s="1"/>
  <c i="1" r="C141" s="1"/>
  <c i="1" r="C142" s="1"/>
  <c i="1" r="C143" s="1"/>
  <c i="1" r="C144" s="1"/>
  <c i="1" r="C145" s="1"/>
  <c i="1" r="C146" s="1"/>
  <c i="1" r="C147" s="1"/>
  <c i="1" r="C148" s="1"/>
  <c i="1" r="C149" s="1"/>
  <c i="1" r="C150" s="1"/>
  <c i="1" r="C151" s="1"/>
  <c i="1" r="C152" s="1"/>
  <c i="1" r="C153" s="1"/>
  <c i="1" r="C154" s="1"/>
  <c i="1" r="C155" s="1"/>
  <c i="1" r="C156" s="1"/>
  <c i="1" r="C157" s="1"/>
  <c i="1" r="C158" s="1"/>
  <c i="1" r="C159" s="1"/>
  <c i="1" r="C160" s="1"/>
  <c i="1" r="C161" s="1"/>
  <c i="1" r="C162" s="1"/>
  <c i="1" r="C163" s="1"/>
  <c i="1" l="1" r="V18"/>
  <c i="1" r="V22"/>
  <c i="1" r="V21"/>
  <c i="1" r="V24"/>
  <c i="1" r="V20"/>
  <c i="1" r="V23"/>
  <c i="1" r="V19"/>
  <c i="1" r="C164"/>
  <c i="1" r="C165" s="1"/>
  <c i="1" r="C166" s="1"/>
  <c i="1" r="C167" s="1"/>
  <c i="1" r="C168" s="1"/>
  <c i="1" r="C169" s="1"/>
  <c i="1" r="C170" s="1"/>
  <c i="1" r="C171" s="1"/>
  <c i="1" r="C172" s="1"/>
  <c i="1" r="C173" s="1"/>
  <c i="1" r="C174" s="1"/>
  <c i="1" r="C175" s="1"/>
  <c i="1" r="C176" s="1"/>
  <c i="1" r="C177" s="1"/>
  <c i="1" r="C178" s="1"/>
  <c i="1" r="C179" s="1"/>
  <c i="1" r="C18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Palowská Věra Ing. (MPSV)</author>
    <author>Mertelíková Marcela Ing. (MPSV)</author>
  </authors>
  <commentList>
    <comment authorId="0" ref="C12" shapeId="0" xr:uid="{6EC97E30-0AA7-4A27-A484-5B3FF1A35ADA}">
      <text>
        <r>
          <rPr>
            <sz val="8"/>
            <color indexed="81"/>
            <rFont val="Arial"/>
            <family val="2"/>
            <charset val="238"/>
          </rPr>
          <t>Období, za které je přehled předkládán. Uveďte ve formátu dd-mm-rrrr - dd-mm-rrrr.</t>
        </r>
      </text>
    </comment>
    <comment authorId="0" ref="E15" shapeId="0" xr:uid="{32BC5005-CB6F-497E-B073-C1CC3A9F3EE7}">
      <text>
        <r>
          <rPr>
            <sz val="9"/>
            <color indexed="81"/>
            <rFont val="Tahoma"/>
            <family val="2"/>
            <charset val="238"/>
          </rPr>
          <t>Celkový počet jednotek za každou aktivitu v jednotlivých letech uveďte do ZoR na záložku Jednotky aktivit ZP, pole Dosažený počet jednotek v aktuální ZoR.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17" shapeId="0" xr:uid="{28C734C2-DB52-4CDA-84EF-FE22A7FCE246}">
      <text>
        <r>
          <rPr>
            <sz val="9"/>
            <color indexed="81"/>
            <rFont val="Tahoma"/>
            <family val="2"/>
            <charset val="238"/>
          </rPr>
          <t xml:space="preserve">Vyberte příslušný rok.
</t>
        </r>
      </text>
    </comment>
    <comment authorId="0" ref="D28" shapeId="0" xr:uid="{66DAC294-5520-4994-B6E9-E157ED21DF96}">
      <text>
        <r>
          <rPr>
            <sz val="9"/>
            <color indexed="81"/>
            <rFont val="Tahoma"/>
            <family val="2"/>
            <charset val="238"/>
          </rPr>
          <t xml:space="preserve">Uveďte název organizace poskytovatele sociální služby.
</t>
        </r>
      </text>
    </comment>
    <comment authorId="0" ref="I28" shapeId="0" xr:uid="{C671F1D2-AC3D-4E00-9CD2-FEAF49AC997B}">
      <text>
        <r>
          <rPr>
            <sz val="9"/>
            <color indexed="81"/>
            <rFont val="Tahoma"/>
            <family val="2"/>
            <charset val="238"/>
          </rPr>
          <t xml:space="preserve">Kapacita konkrétní sociální služby uvedená ve smlouvě nesmí být vyšší než kapacita této služby stanovená v krajské síti a pověření. Ve smlouvě, případně interním předpisu poskytovatele sociální služby musí být jednoznačně uvedena kapacita služby, na kterou je čerpána podpora z OPZ+ (tj. „počet lůžek“ nebo „počet úvazků pracovníků v přímé péči“ hrazených z OPZ+). 
</t>
        </r>
      </text>
    </comment>
    <comment authorId="1" ref="I29" shapeId="0" xr:uid="{5B362DDE-E189-4065-95BB-669531935819}">
      <text>
        <r>
          <rPr>
            <sz val="9"/>
            <color indexed="81"/>
            <rFont val="Tahoma"/>
            <family val="2"/>
            <charset val="238"/>
          </rPr>
          <t>Vyberte příšlušný měsíc sledovaného období.</t>
        </r>
      </text>
    </comment>
    <comment authorId="1" ref="I30" shapeId="0" xr:uid="{D7289A45-EB7A-48B8-9A67-29828A321403}">
      <text>
        <r>
          <rPr>
            <sz val="9"/>
            <color indexed="81"/>
            <rFont val="Tahoma"/>
            <family val="2"/>
            <charset val="238"/>
          </rPr>
          <t xml:space="preserve">Vyberte příslušný rok sledovaného období. </t>
        </r>
      </text>
    </comment>
  </commentList>
</comments>
</file>

<file path=xl/sharedStrings.xml><?xml version="1.0" encoding="utf-8"?>
<sst xmlns="http://schemas.openxmlformats.org/spreadsheetml/2006/main" count="71" uniqueCount="54">
  <si>
    <t>Souhrnný přehled poskytovatelů sociálních služeb - výkaz jednotek</t>
  </si>
  <si>
    <t>č.</t>
  </si>
  <si>
    <t>L</t>
  </si>
  <si>
    <t>Ú</t>
  </si>
  <si>
    <t>Hlavní město Praha</t>
  </si>
  <si>
    <t>Jihočeský kraj</t>
  </si>
  <si>
    <t>Jihomoravský kraj</t>
  </si>
  <si>
    <t>Karlovarský kraj</t>
  </si>
  <si>
    <t>Královéhradecký kraj</t>
  </si>
  <si>
    <t>Liberecký kraj</t>
  </si>
  <si>
    <t xml:space="preserve">Moravskoslezský kraj </t>
  </si>
  <si>
    <t>Olomoucký kraj</t>
  </si>
  <si>
    <t>Plzeňský kraj</t>
  </si>
  <si>
    <t>Pardubický kraj</t>
  </si>
  <si>
    <t>Středočeský kraj</t>
  </si>
  <si>
    <t>Ústecký kraj</t>
  </si>
  <si>
    <t>Kraj Vysočina</t>
  </si>
  <si>
    <t>Zlínský kraj</t>
  </si>
  <si>
    <t>AD</t>
  </si>
  <si>
    <t>DPC</t>
  </si>
  <si>
    <t>SR</t>
  </si>
  <si>
    <t>IC</t>
  </si>
  <si>
    <t>OA</t>
  </si>
  <si>
    <t>PSB</t>
  </si>
  <si>
    <t>STD</t>
  </si>
  <si>
    <t>Číslo smlouvy</t>
  </si>
  <si>
    <t>Název projektu</t>
  </si>
  <si>
    <t>Celkem</t>
  </si>
  <si>
    <t>Měrná jednotka</t>
  </si>
  <si>
    <t>Aktivita</t>
  </si>
  <si>
    <t>Identifikátor sociální služby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</si>
  <si>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</si>
  <si>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</si>
  <si>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</si>
  <si>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</si>
  <si>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</si>
  <si>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</si>
  <si>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</si>
  <si>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</si>
  <si>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</si>
  <si>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</si>
  <si>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</si>
  <si>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</si>
  <si>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Sledované období</t>
  </si>
  <si>
    <t xml:space="preserve">Příloha se vztahuje k ZoR č. </t>
  </si>
  <si>
    <t>Registrační číslo projektu</t>
  </si>
  <si>
    <t>Název příjemce</t>
  </si>
  <si>
    <t>CELKOVÝ POČET JEDNOTEK ZPŮSOBILÝCH K PROPLACENÍ V ROZDĚLENÍ DLE AKTIVIT PROJEKTU V LETECH</t>
  </si>
  <si>
    <t>CELKOVÝ POČET JEDNOTEK ZPŮSOBILÝCH K PROPLACENÍ V ROZDĚLENÍ DLE AKTIVIT PROJEKTU V MĚSÍCÍCH</t>
  </si>
  <si>
    <t>Poskytovatel sociální služby</t>
  </si>
  <si>
    <r>
      <t xml:space="preserve">Smluvní kapacita - </t>
    </r>
    <r>
      <rPr>
        <b/>
        <i/>
        <sz val="10"/>
        <rFont val="Arial"/>
        <family val="2"/>
        <charset val="238"/>
      </rPr>
      <t>doplňte údaj o smluvní kapacitě za jednotlivé měsíce sledovaného období</t>
    </r>
  </si>
  <si>
    <t>Vysvětlivky:  L = lůžko/měsíc; Ú = úvazek/měsíc</t>
  </si>
  <si>
    <t>AD = azylové domy; DPC = dům na půl cesty; SR = sociální rehabilitace; IC = intervenční centrum; OA = osobní asistence; PSB = podpora samostatného bydlení; STD = sociálně terapeutické dílny</t>
  </si>
  <si>
    <t>vepište poskytovatele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</si>
</sst>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b/>
      <strike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9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/>
  </cellStyleXfs>
  <cellXfs count="59">
    <xf borderId="0" fillId="0" fontId="0" numFmtId="0" xfId="0"/>
    <xf applyFont="1" applyProtection="1" borderId="0" fillId="0" fontId="3" numFmtId="0" xfId="0">
      <protection locked="0"/>
    </xf>
    <xf applyFont="1" applyProtection="1" borderId="0" fillId="0" fontId="4" numFmtId="0" xfId="0">
      <protection locked="0"/>
    </xf>
    <xf applyAlignment="1" applyBorder="1" applyFill="1" applyFont="1" applyProtection="1" borderId="0" fillId="0" fontId="5" numFmtId="0" xfId="0">
      <alignment horizontal="left"/>
      <protection locked="0"/>
    </xf>
    <xf applyAlignment="1" applyBorder="1" applyFill="1" applyFont="1" applyProtection="1" borderId="0" fillId="0" fontId="5" numFmtId="0" xfId="0">
      <alignment horizontal="center"/>
      <protection locked="0"/>
    </xf>
    <xf applyAlignment="1" applyBorder="1" applyFill="1" applyFont="1" applyNumberFormat="1" applyProtection="1" borderId="0" fillId="0" fontId="5" numFmtId="14" xfId="0">
      <alignment horizontal="center"/>
      <protection locked="0"/>
    </xf>
    <xf applyFill="1" applyFont="1" applyProtection="1" borderId="0" fillId="0" fontId="3" numFmtId="0" xfId="0">
      <protection locked="0"/>
    </xf>
    <xf applyFont="1" applyProtection="1" borderId="0" fillId="0" fontId="7" numFmtId="0" xfId="0">
      <protection locked="0"/>
    </xf>
    <xf applyAlignment="1" applyBorder="1" applyFont="1" applyProtection="1" borderId="2" fillId="0" fontId="5" numFmtId="0" xfId="0">
      <alignment horizontal="left"/>
      <protection locked="0"/>
    </xf>
    <xf applyBorder="1" applyFont="1" applyProtection="1" borderId="2" fillId="0" fontId="5" numFmtId="0" xfId="0">
      <protection locked="0"/>
    </xf>
    <xf applyAlignment="1" applyBorder="1" applyFont="1" applyProtection="1" borderId="2" fillId="0" fontId="5" numFmtId="0" xfId="0">
      <alignment horizontal="center" vertical="center"/>
      <protection locked="0"/>
    </xf>
    <xf applyBorder="1" applyFont="1" applyNumberFormat="1" applyProtection="1" borderId="2" fillId="0" fontId="5" numFmtId="4" xfId="0">
      <protection locked="0"/>
    </xf>
    <xf applyAlignment="1" applyBorder="1" applyFont="1" applyProtection="1" borderId="6" fillId="0" fontId="5" numFmtId="0" xfId="0">
      <alignment horizontal="left"/>
      <protection locked="0"/>
    </xf>
    <xf applyBorder="1" applyFont="1" applyProtection="1" borderId="6" fillId="0" fontId="5" numFmtId="0" xfId="0">
      <protection locked="0"/>
    </xf>
    <xf applyAlignment="1" applyBorder="1" applyFont="1" applyProtection="1" borderId="6" fillId="0" fontId="5" numFmtId="0" xfId="0">
      <alignment horizontal="center" vertical="center"/>
      <protection locked="0"/>
    </xf>
    <xf applyBorder="1" applyFont="1" applyNumberFormat="1" applyProtection="1" borderId="6" fillId="0" fontId="5" numFmtId="4" xfId="0">
      <protection locked="0"/>
    </xf>
    <xf applyAlignment="1" applyBorder="1" applyFill="1" applyFont="1" applyProtection="1" borderId="2" fillId="0" fontId="9" numFmtId="0" xfId="0">
      <alignment horizontal="center" vertical="center" wrapText="1"/>
      <protection locked="0"/>
    </xf>
    <xf applyBorder="1" applyFill="1" applyFont="1" applyNumberFormat="1" applyProtection="1" borderId="2" fillId="2" fontId="6" numFmtId="2" xfId="0">
      <protection hidden="1"/>
    </xf>
    <xf applyAlignment="1" applyBorder="1" applyFill="1" applyFont="1" applyProtection="1" borderId="2" fillId="0" fontId="8" numFmtId="0" xfId="0">
      <alignment horizontal="center" vertical="center"/>
      <protection locked="0"/>
    </xf>
    <xf applyAlignment="1" applyBorder="1" applyFill="1" applyFont="1" applyProtection="1" borderId="2" fillId="0" fontId="8" numFmtId="0" xfId="0">
      <alignment horizontal="center" vertical="center" wrapText="1"/>
      <protection locked="0"/>
    </xf>
    <xf applyBorder="1" applyFill="1" applyFont="1" applyNumberFormat="1" applyProtection="1" borderId="2" fillId="2" fontId="5" numFmtId="2" xfId="0">
      <protection hidden="1"/>
    </xf>
    <xf applyAlignment="1" applyBorder="1" applyFill="1" applyFont="1" applyNumberFormat="1" applyProtection="1" borderId="3" fillId="2" fontId="9" numFmtId="49" xfId="0">
      <alignment horizontal="center" vertical="center"/>
    </xf>
    <xf applyBorder="1" applyFill="1" applyFont="1" applyNumberFormat="1" applyProtection="1" borderId="2" fillId="2" fontId="5" numFmtId="4" xfId="0"/>
    <xf applyBorder="1" applyFill="1" applyFont="1" applyNumberFormat="1" applyProtection="1" borderId="6" fillId="2" fontId="5" numFmtId="4" xfId="0"/>
    <xf applyAlignment="1" applyBorder="1" applyFill="1" applyFont="1" applyProtection="1" borderId="2" fillId="2" fontId="5" numFmtId="0" xfId="0">
      <alignment horizontal="left"/>
    </xf>
    <xf applyAlignment="1" applyBorder="1" applyFill="1" applyFont="1" applyProtection="1" borderId="6" fillId="2" fontId="5" numFmtId="0" xfId="0">
      <alignment horizontal="left"/>
    </xf>
    <xf applyAlignment="1" applyBorder="1" applyFill="1" applyFont="1" applyProtection="1" borderId="5" fillId="2" fontId="6" numFmtId="0" xfId="0">
      <alignment horizontal="center" vertical="center"/>
      <protection hidden="1"/>
    </xf>
    <xf applyAlignment="1" applyBorder="1" applyFill="1" applyFont="1" applyProtection="1" borderId="2" fillId="2" fontId="6" numFmtId="0" xfId="0">
      <alignment horizontal="center" vertical="center"/>
      <protection hidden="1"/>
    </xf>
    <xf applyAlignment="1" applyBorder="1" applyFill="1" applyFont="1" applyNumberFormat="1" applyProtection="1" borderId="2" fillId="3" fontId="14" numFmtId="2" xfId="0">
      <alignment horizontal="right" vertical="center"/>
      <protection hidden="1"/>
    </xf>
    <xf applyAlignment="1" applyBorder="1" applyFont="1" applyProtection="1" borderId="0" fillId="0" fontId="2" numFmtId="0" xfId="0">
      <alignment horizontal="left"/>
      <protection locked="0"/>
    </xf>
    <xf applyAlignment="1" applyBorder="1" applyFill="1" applyFont="1" applyProtection="1" borderId="2" fillId="2" fontId="6" numFmtId="0" xfId="0">
      <alignment horizontal="left"/>
      <protection hidden="1"/>
    </xf>
    <xf applyAlignment="1" applyBorder="1" applyFont="1" applyProtection="1" borderId="2" fillId="0" fontId="6" numFmtId="0" xfId="0">
      <alignment horizontal="center"/>
      <protection locked="0"/>
    </xf>
    <xf applyAlignment="1" applyBorder="1" applyFill="1" applyFont="1" applyProtection="1" borderId="2" fillId="0" fontId="5" numFmtId="0" xfId="0">
      <alignment horizontal="center"/>
      <protection locked="0"/>
    </xf>
    <xf applyAlignment="1" applyBorder="1" applyFont="1" applyProtection="1" borderId="3" fillId="0" fontId="6" numFmtId="0" xfId="0">
      <alignment horizontal="left"/>
      <protection locked="0"/>
    </xf>
    <xf applyAlignment="1" applyBorder="1" applyFont="1" applyProtection="1" borderId="4" fillId="0" fontId="6" numFmtId="0" xfId="0">
      <alignment horizontal="left"/>
      <protection locked="0"/>
    </xf>
    <xf applyAlignment="1" applyBorder="1" applyFont="1" applyProtection="1" borderId="5" fillId="0" fontId="6" numFmtId="0" xfId="0">
      <alignment horizontal="left"/>
      <protection locked="0"/>
    </xf>
    <xf applyAlignment="1" applyBorder="1" applyFill="1" applyFont="1" applyProtection="1" borderId="7" fillId="2" fontId="9" numFmtId="0" xfId="0">
      <alignment horizontal="center" vertical="center" wrapText="1"/>
    </xf>
    <xf applyAlignment="1" applyBorder="1" applyFill="1" applyFont="1" applyProtection="1" borderId="8" fillId="2" fontId="9" numFmtId="0" xfId="0">
      <alignment horizontal="center" vertical="center" wrapText="1"/>
    </xf>
    <xf applyAlignment="1" applyBorder="1" applyFill="1" applyFont="1" applyProtection="1" borderId="9" fillId="2" fontId="9" numFmtId="0" xfId="0">
      <alignment horizontal="center" vertical="center" wrapText="1"/>
    </xf>
    <xf applyAlignment="1" applyBorder="1" applyFill="1" applyFont="1" applyProtection="1" borderId="0" fillId="2" fontId="6" numFmtId="0" xfId="0">
      <alignment horizontal="left" vertical="top"/>
    </xf>
    <xf applyAlignment="1" applyBorder="1" applyFill="1" applyFont="1" applyProtection="1" borderId="10" fillId="3" fontId="8" numFmtId="0" xfId="0">
      <alignment horizontal="center" vertical="center" wrapText="1"/>
    </xf>
    <xf applyAlignment="1" applyBorder="1" applyFill="1" applyFont="1" applyProtection="1" borderId="1" fillId="3" fontId="8" numFmtId="0" xfId="0">
      <alignment horizontal="center" vertical="center" wrapText="1"/>
    </xf>
    <xf applyAlignment="1" applyBorder="1" applyFill="1" applyFont="1" applyProtection="1" borderId="11" fillId="3" fontId="8" numFmtId="0" xfId="0">
      <alignment horizontal="center" vertical="center" wrapText="1"/>
    </xf>
    <xf applyAlignment="1" applyBorder="1" applyFill="1" applyFont="1" applyProtection="1" borderId="12" fillId="3" fontId="8" numFmtId="0" xfId="0">
      <alignment horizontal="center" vertical="center" wrapText="1"/>
    </xf>
    <xf applyAlignment="1" applyBorder="1" applyFill="1" applyFont="1" applyProtection="1" borderId="13" fillId="3" fontId="8" numFmtId="0" xfId="0">
      <alignment horizontal="center" vertical="center" wrapText="1"/>
    </xf>
    <xf applyAlignment="1" applyBorder="1" applyFill="1" applyFont="1" applyProtection="1" borderId="14" fillId="3" fontId="8" numFmtId="0" xfId="0">
      <alignment horizontal="center" vertical="center" wrapText="1"/>
    </xf>
    <xf applyAlignment="1" applyBorder="1" applyFill="1" applyFont="1" applyNumberFormat="1" applyProtection="1" borderId="7" fillId="2" fontId="9" numFmtId="14" xfId="0">
      <alignment horizontal="center" vertical="center"/>
    </xf>
    <xf applyAlignment="1" applyBorder="1" applyFill="1" applyFont="1" applyNumberFormat="1" applyProtection="1" borderId="8" fillId="2" fontId="9" numFmtId="14" xfId="0">
      <alignment horizontal="center" vertical="center"/>
    </xf>
    <xf applyAlignment="1" applyBorder="1" applyFill="1" applyFont="1" applyNumberFormat="1" applyProtection="1" borderId="9" fillId="2" fontId="9" numFmtId="14" xfId="0">
      <alignment horizontal="center" vertical="center"/>
    </xf>
    <xf applyAlignment="1" applyBorder="1" applyFill="1" applyFont="1" applyProtection="1" borderId="0" fillId="2" fontId="6" numFmtId="0" xfId="0">
      <alignment horizontal="left" vertical="center" wrapText="1"/>
    </xf>
    <xf applyAlignment="1" applyBorder="1" applyFill="1" applyFont="1" applyProtection="1" borderId="3" fillId="2" fontId="9" numFmtId="0" xfId="0">
      <alignment horizontal="center" vertical="center" wrapText="1"/>
    </xf>
    <xf applyAlignment="1" applyBorder="1" applyFill="1" applyFont="1" applyProtection="1" borderId="4" fillId="2" fontId="11" numFmtId="0" xfId="0">
      <alignment horizontal="center" vertical="center" wrapText="1"/>
    </xf>
    <xf applyAlignment="1" applyBorder="1" applyFill="1" applyFont="1" applyProtection="1" borderId="5" fillId="2" fontId="11" numFmtId="0" xfId="0">
      <alignment horizontal="center" vertical="center" wrapText="1"/>
    </xf>
    <xf applyAlignment="1" applyBorder="1" applyFill="1" applyFont="1" applyNumberFormat="1" applyProtection="1" borderId="3" fillId="2" fontId="9" numFmtId="14" xfId="0">
      <alignment horizontal="center" vertical="center" wrapText="1"/>
    </xf>
    <xf applyAlignment="1" applyBorder="1" applyFill="1" applyFont="1" applyNumberFormat="1" applyProtection="1" borderId="4" fillId="2" fontId="9" numFmtId="14" xfId="0">
      <alignment horizontal="center" vertical="center" wrapText="1"/>
    </xf>
    <xf applyAlignment="1" applyBorder="1" applyFill="1" applyFont="1" applyNumberFormat="1" applyProtection="1" borderId="5" fillId="2" fontId="9" numFmtId="14" xfId="0">
      <alignment horizontal="center" vertical="center" wrapText="1"/>
    </xf>
    <xf applyAlignment="1" applyBorder="1" applyFill="1" applyFont="1" applyProtection="1" borderId="11" fillId="2" fontId="8" numFmtId="0" xfId="0">
      <alignment horizontal="center" vertical="center" wrapText="1"/>
    </xf>
    <xf applyAlignment="1" applyBorder="1" applyFill="1" applyFont="1" applyProtection="1" borderId="15" fillId="2" fontId="8" numFmtId="0" xfId="0">
      <alignment horizontal="center" vertical="center" wrapText="1"/>
    </xf>
    <xf applyAlignment="1" applyBorder="1" applyFill="1" applyFont="1" applyProtection="1" borderId="14" fillId="2" fontId="8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9</xdr:col>
      <xdr:colOff>61567</xdr:colOff>
      <xdr:row>3</xdr:row>
      <xdr:rowOff>130313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736EC3C-8F5F-4396-9DBB-2AF4B2AADB9F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319" l="10638" r="10161" t="35107"/>
        <a:stretch>
          <a:fillRect/>
        </a:stretch>
      </xdr:blipFill>
      <xdr:spPr bwMode="auto">
        <a:xfrm>
          <a:off x="0" y="0"/>
          <a:ext cx="63563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BCFE3896-78CF-4961-93DE-224F635BCE91}">
  <sheetPr>
    <pageSetUpPr fitToPage="1"/>
  </sheetPr>
  <dimension ref="C7:AF183"/>
  <sheetViews>
    <sheetView showGridLines="0" tabSelected="1" topLeftCell="C1" workbookViewId="0" zoomScale="80" zoomScaleNormal="80">
      <pane activePane="bottomLeft" state="frozen" topLeftCell="A31" ySplit="30"/>
      <selection activeCell="C1" sqref="C1"/>
      <selection activeCell="P31" pane="bottomLeft" sqref="P31"/>
    </sheetView>
  </sheetViews>
  <sheetFormatPr defaultColWidth="9.140625" defaultRowHeight="14.25" x14ac:dyDescent="0.2"/>
  <cols>
    <col min="1" max="2" customWidth="true" hidden="true" style="1" width="0.0" collapsed="false"/>
    <col min="3" max="3" customWidth="true" style="1" width="8.5703125" collapsed="false"/>
    <col min="4" max="4" customWidth="true" style="1" width="29.42578125" collapsed="false"/>
    <col min="5" max="6" customWidth="true" style="1" width="12.140625" collapsed="false"/>
    <col min="7" max="7" customWidth="true" style="1" width="10.7109375" collapsed="false"/>
    <col min="8" max="8" customWidth="true" style="1" width="9.42578125" collapsed="false"/>
    <col min="9" max="9" customWidth="true" style="1" width="7.5703125" collapsed="false"/>
    <col min="10" max="10" customWidth="true" style="1" width="7.28515625" collapsed="false"/>
    <col min="11" max="11" customWidth="true" style="1" width="8.0" collapsed="false"/>
    <col min="12" max="17" customWidth="true" style="1" width="7.28515625" collapsed="false"/>
    <col min="18" max="18" customWidth="true" style="1" width="8.0" collapsed="false"/>
    <col min="19" max="19" customWidth="true" style="1" width="8.140625" collapsed="false"/>
    <col min="20" max="21" customWidth="true" style="1" width="7.28515625" collapsed="false"/>
    <col min="22" max="22" customWidth="true" style="1" width="9.140625" collapsed="false"/>
    <col min="23" max="25" style="1" width="9.140625" collapsed="false"/>
    <col min="26" max="26" customWidth="true" style="1" width="32.42578125" collapsed="false"/>
    <col min="27" max="16384" style="1" width="9.140625" collapsed="false"/>
  </cols>
  <sheetData>
    <row ht="15.75" r="7" spans="3:32" x14ac:dyDescent="0.25">
      <c r="C7" s="29" t="s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ht="15" r="8" spans="3:32" x14ac:dyDescent="0.25">
      <c r="C8" s="2"/>
      <c r="X8"/>
      <c r="Y8"/>
      <c r="Z8"/>
      <c r="AA8"/>
      <c r="AB8"/>
      <c r="AC8"/>
      <c r="AD8"/>
    </row>
    <row ht="15" r="9" spans="3:32" x14ac:dyDescent="0.25">
      <c r="C9" s="30" t="s">
        <v>45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Y9"/>
      <c r="Z9"/>
      <c r="AA9"/>
      <c r="AB9"/>
    </row>
    <row customHeight="1" ht="15" r="10" spans="3:32" x14ac:dyDescent="0.25">
      <c r="C10" s="30" t="s">
        <v>26</v>
      </c>
      <c r="D10" s="30"/>
      <c r="E10" s="30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Y10"/>
      <c r="Z10"/>
      <c r="AA10"/>
      <c r="AB10"/>
    </row>
    <row ht="15" r="11" spans="3:32" x14ac:dyDescent="0.25">
      <c r="C11" s="30" t="s">
        <v>46</v>
      </c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Y11"/>
      <c r="Z11"/>
      <c r="AA11"/>
      <c r="AB11"/>
    </row>
    <row ht="15" r="12" spans="3:32" x14ac:dyDescent="0.25">
      <c r="C12" s="30" t="s">
        <v>43</v>
      </c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/>
      <c r="Z12"/>
      <c r="AA12"/>
      <c r="AB12"/>
    </row>
    <row customHeight="1" ht="15" r="13" spans="3:32" x14ac:dyDescent="0.25">
      <c r="C13" s="30" t="s">
        <v>44</v>
      </c>
      <c r="D13" s="30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Y13"/>
      <c r="Z13"/>
      <c r="AA13"/>
      <c r="AB13"/>
    </row>
    <row ht="15" r="14" spans="3:32" x14ac:dyDescent="0.25">
      <c r="C14" s="3"/>
      <c r="D14" s="3"/>
      <c r="E14" s="3"/>
      <c r="F14" s="4"/>
      <c r="G14" s="5"/>
      <c r="H14" s="5"/>
      <c r="I14" s="4"/>
      <c r="J14" s="5"/>
      <c r="K14" s="5"/>
      <c r="L14" s="5"/>
      <c r="M14" s="5"/>
      <c r="N14" s="5"/>
      <c r="O14" s="5"/>
      <c r="P14" s="4"/>
      <c r="Q14" s="4"/>
      <c r="R14" s="4"/>
      <c r="S14" s="4"/>
      <c r="T14" s="4"/>
      <c r="U14" s="4"/>
      <c r="V14" s="4"/>
      <c r="Y14"/>
      <c r="Z14"/>
      <c r="AA14"/>
      <c r="AB14"/>
    </row>
    <row customHeight="1" ht="31.5" r="15" spans="3:32" x14ac:dyDescent="0.25">
      <c r="C15" s="56" t="s">
        <v>29</v>
      </c>
      <c r="D15" s="36" t="s">
        <v>28</v>
      </c>
      <c r="E15" s="40" t="s">
        <v>47</v>
      </c>
      <c r="F15" s="41"/>
      <c r="G15" s="41"/>
      <c r="H15" s="42"/>
      <c r="I15" s="53" t="s">
        <v>48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46" t="s">
        <v>27</v>
      </c>
      <c r="W15" s="4"/>
      <c r="X15" s="4"/>
      <c r="Y15" s="4"/>
      <c r="Z15" s="4"/>
      <c r="AC15"/>
      <c r="AD15"/>
      <c r="AE15"/>
      <c r="AF15"/>
    </row>
    <row customHeight="1" ht="18" r="16" spans="3:32" x14ac:dyDescent="0.25">
      <c r="C16" s="57"/>
      <c r="D16" s="37"/>
      <c r="E16" s="43"/>
      <c r="F16" s="44"/>
      <c r="G16" s="44"/>
      <c r="H16" s="45"/>
      <c r="I16" s="21">
        <f>I29</f>
        <v>0</v>
      </c>
      <c r="J16" s="21">
        <f ref="J16:U16" si="0" t="shared">J29</f>
        <v>0</v>
      </c>
      <c r="K16" s="21">
        <f si="0" t="shared"/>
        <v>0</v>
      </c>
      <c r="L16" s="21">
        <f si="0" t="shared"/>
        <v>0</v>
      </c>
      <c r="M16" s="21">
        <f si="0" t="shared"/>
        <v>0</v>
      </c>
      <c r="N16" s="21">
        <f si="0" t="shared"/>
        <v>0</v>
      </c>
      <c r="O16" s="21">
        <f si="0" t="shared"/>
        <v>0</v>
      </c>
      <c r="P16" s="21">
        <f si="0" t="shared"/>
        <v>0</v>
      </c>
      <c r="Q16" s="21">
        <f si="0" t="shared"/>
        <v>0</v>
      </c>
      <c r="R16" s="21">
        <f si="0" t="shared"/>
        <v>0</v>
      </c>
      <c r="S16" s="21">
        <f si="0" t="shared"/>
        <v>0</v>
      </c>
      <c r="T16" s="21">
        <f si="0" t="shared"/>
        <v>0</v>
      </c>
      <c r="U16" s="21">
        <f si="0" t="shared"/>
        <v>0</v>
      </c>
      <c r="V16" s="47"/>
      <c r="W16" s="4"/>
      <c r="X16" s="4"/>
      <c r="Y16" s="4"/>
      <c r="Z16" s="4"/>
      <c r="AC16"/>
      <c r="AD16"/>
      <c r="AE16"/>
      <c r="AF16"/>
    </row>
    <row customHeight="1" ht="16.5" r="17" spans="3:32" x14ac:dyDescent="0.25">
      <c r="C17" s="58"/>
      <c r="D17" s="38"/>
      <c r="E17" s="18"/>
      <c r="F17" s="18"/>
      <c r="G17" s="19"/>
      <c r="H17" s="16"/>
      <c r="I17" s="21">
        <f>I30</f>
        <v>0</v>
      </c>
      <c r="J17" s="21">
        <f ref="J17:U17" si="1" t="shared">J30</f>
        <v>0</v>
      </c>
      <c r="K17" s="21">
        <f si="1" t="shared"/>
        <v>0</v>
      </c>
      <c r="L17" s="21">
        <f si="1" t="shared"/>
        <v>0</v>
      </c>
      <c r="M17" s="21">
        <f si="1" t="shared"/>
        <v>0</v>
      </c>
      <c r="N17" s="21">
        <f si="1" t="shared"/>
        <v>0</v>
      </c>
      <c r="O17" s="21">
        <f si="1" t="shared"/>
        <v>0</v>
      </c>
      <c r="P17" s="21">
        <f si="1" t="shared"/>
        <v>0</v>
      </c>
      <c r="Q17" s="21">
        <f si="1" t="shared"/>
        <v>0</v>
      </c>
      <c r="R17" s="21">
        <f si="1" t="shared"/>
        <v>0</v>
      </c>
      <c r="S17" s="21">
        <f si="1" t="shared"/>
        <v>0</v>
      </c>
      <c r="T17" s="21">
        <f si="1" t="shared"/>
        <v>0</v>
      </c>
      <c r="U17" s="21">
        <f si="1" t="shared"/>
        <v>0</v>
      </c>
      <c r="V17" s="48"/>
      <c r="W17" s="4"/>
      <c r="X17" s="4"/>
      <c r="Y17" s="4"/>
      <c r="Z17" s="4"/>
      <c r="AC17"/>
      <c r="AD17"/>
      <c r="AE17"/>
      <c r="AF17"/>
    </row>
    <row customHeight="1" ht="16.5" r="18" spans="3:32" x14ac:dyDescent="0.2">
      <c r="C18" s="26" t="s">
        <v>18</v>
      </c>
      <c r="D18" s="27" t="str">
        <f>IF(C18="","",VLOOKUP(C18,seznamy!$E$2:$F$8,2,0))</f>
        <v>L</v>
      </c>
      <c r="E18" s="28">
        <f>ROUND(SUMIFS($I18:$U18,$I$17:$U$17,$E$17),0)</f>
        <v>0</v>
      </c>
      <c r="F18" s="28">
        <f ref="F18:F24" si="2" t="shared">ROUND(SUMIFS($I18:$U18,$I$17:$U$17,$F$17),0)</f>
        <v>0</v>
      </c>
      <c r="G18" s="28">
        <f ref="G18:G24" si="3" t="shared">ROUND(SUMIFS($I18:$U18,$I$17:$U$17,$G$17),0)</f>
        <v>0</v>
      </c>
      <c r="H18" s="28">
        <f ref="H18:H24" si="4" t="shared">ROUND(SUMIFS($I18:$U18,$I$17:$U$17,$H$17),0)</f>
        <v>0</v>
      </c>
      <c r="I18" s="17">
        <f>SUMIF($G$31:$G$180,$C$18,$I$31:$I$180)</f>
        <v>0</v>
      </c>
      <c r="J18" s="17">
        <f>SUMIF($G$31:$G$180,$C$18,$J$31:$J$180)</f>
        <v>0</v>
      </c>
      <c r="K18" s="17">
        <f>SUMIF($G$31:$G$180,$C$18,$K$31:$K$180)</f>
        <v>0</v>
      </c>
      <c r="L18" s="17">
        <f>SUMIF($G$31:$G$180,$C$18,$L$31:$L$180)</f>
        <v>0</v>
      </c>
      <c r="M18" s="17">
        <f>SUMIF($G$31:$G$180,$C$18,$M$31:$M$180)</f>
        <v>0</v>
      </c>
      <c r="N18" s="17">
        <f>SUMIF($G$31:$G$180,$C$18,$N$31:$N$180)</f>
        <v>0</v>
      </c>
      <c r="O18" s="17">
        <f>SUMIF($G$31:$G$180,$C$18,$O$31:$O$180)</f>
        <v>0</v>
      </c>
      <c r="P18" s="17">
        <f>SUMIF($G$31:$G$180,$C$18,$P$31:$P$180)</f>
        <v>0</v>
      </c>
      <c r="Q18" s="17">
        <f>SUMIF($G$31:$G$180,$C$18,$Q$31:$Q$180)</f>
        <v>0</v>
      </c>
      <c r="R18" s="17">
        <f>SUMIF($G$31:$G$180,$C$18,$R$31:$R$180)</f>
        <v>0</v>
      </c>
      <c r="S18" s="17">
        <f>SUMIF($G$31:$G$180,$C$18,$S$31:$S$180)</f>
        <v>0</v>
      </c>
      <c r="T18" s="17">
        <f>SUMIF($G$31:$G$180,$C$18,$T$31:$T$180)</f>
        <v>0</v>
      </c>
      <c r="U18" s="17">
        <f>SUMIF($G$31:$G$180,$C$18,$U$31:$U$180)</f>
        <v>0</v>
      </c>
      <c r="V18" s="20">
        <f>SUM(E18:H18)</f>
        <v>0</v>
      </c>
    </row>
    <row r="19" spans="3:32" x14ac:dyDescent="0.2">
      <c r="C19" s="26" t="s">
        <v>19</v>
      </c>
      <c r="D19" s="27" t="str">
        <f>IF(C19="","",VLOOKUP(C19,seznamy!$E$2:$F$8,2,0))</f>
        <v>L</v>
      </c>
      <c r="E19" s="28">
        <f>ROUND(SUMIFS($I19:$U19,$I$17:$U$17,$E$17),0)</f>
        <v>0</v>
      </c>
      <c r="F19" s="28">
        <f si="2" t="shared"/>
        <v>0</v>
      </c>
      <c r="G19" s="28">
        <f si="3" t="shared"/>
        <v>0</v>
      </c>
      <c r="H19" s="28">
        <f si="4" t="shared"/>
        <v>0</v>
      </c>
      <c r="I19" s="17">
        <f>SUMIF($G$31:$G$180,$C$19,$I$31:$I$180)</f>
        <v>0</v>
      </c>
      <c r="J19" s="17">
        <f>SUMIF($G$31:$G$180,$C$19,$J$31:$J$180)</f>
        <v>0</v>
      </c>
      <c r="K19" s="17">
        <f>SUMIF($G$31:$G$180,$C$19,$K$31:$K$180)</f>
        <v>0</v>
      </c>
      <c r="L19" s="17">
        <f>SUMIF($G$31:$G$180,$C$19,$L$31:$L$180)</f>
        <v>0</v>
      </c>
      <c r="M19" s="17">
        <f>SUMIF($G$31:$G$180,$C$19,$M$31:$M$180)</f>
        <v>0</v>
      </c>
      <c r="N19" s="17">
        <f>SUMIF($G$31:$G$180,$C$19,$N$31:$N$180)</f>
        <v>0</v>
      </c>
      <c r="O19" s="17">
        <f>SUMIF($G$31:$G$180,$C$19,$O$31:$O$180)</f>
        <v>0</v>
      </c>
      <c r="P19" s="17">
        <f>SUMIF($G$31:$G$180,$C$19,$P$31:$P$180)</f>
        <v>0</v>
      </c>
      <c r="Q19" s="17">
        <f>SUMIF($G$31:$G$180,$C$19,$Q$31:$Q$180)</f>
        <v>0</v>
      </c>
      <c r="R19" s="17">
        <f>SUMIF($G$31:$G$180,$C$19,$R$31:$R$180)</f>
        <v>0</v>
      </c>
      <c r="S19" s="17">
        <f>SUMIF($G$31:$G$180,$C$19,$S$31:$S$180)</f>
        <v>0</v>
      </c>
      <c r="T19" s="17">
        <f>SUMIF($G$31:$G$180,$C$19,$T$31:$T$180)</f>
        <v>0</v>
      </c>
      <c r="U19" s="17">
        <f>SUMIF($G$31:$G$180,$C$19,$U$31:$U$180)</f>
        <v>0</v>
      </c>
      <c r="V19" s="20">
        <f ref="V19:V24" si="5" t="shared">SUM(E19:H19)</f>
        <v>0</v>
      </c>
    </row>
    <row r="20" spans="3:32" x14ac:dyDescent="0.2">
      <c r="C20" s="26" t="s">
        <v>20</v>
      </c>
      <c r="D20" s="27" t="str">
        <f>IF(C20="","",VLOOKUP(C20,seznamy!$E$2:$F$8,2,0))</f>
        <v>Ú</v>
      </c>
      <c r="E20" s="28">
        <f ref="E19:E24" si="6" t="shared">ROUND(SUMIFS($I20:$U20,$I$17:$U$17,$E$17),0)</f>
        <v>0</v>
      </c>
      <c r="F20" s="28">
        <f si="2" t="shared"/>
        <v>0</v>
      </c>
      <c r="G20" s="28">
        <f si="3" t="shared"/>
        <v>0</v>
      </c>
      <c r="H20" s="28">
        <f si="4" t="shared"/>
        <v>0</v>
      </c>
      <c r="I20" s="17">
        <f>SUMIF($G$31:$G$180,$C$20,$I$31:$I$180)</f>
        <v>0</v>
      </c>
      <c r="J20" s="17">
        <f>SUMIF($G$31:$G$180,$C$20,$J$31:$J$180)</f>
        <v>0</v>
      </c>
      <c r="K20" s="17">
        <f>SUMIF($G$31:$G$180,$C$20,$K$31:$K$180)</f>
        <v>0</v>
      </c>
      <c r="L20" s="17">
        <f>SUMIF($G$31:$G$180,$C$20,$L$31:$L$180)</f>
        <v>0</v>
      </c>
      <c r="M20" s="17">
        <f>SUMIF($G$31:$G$180,$C$20,$M$31:$M$180)</f>
        <v>0</v>
      </c>
      <c r="N20" s="17">
        <f>SUMIF($G$31:$G$180,$C$20,$N$31:$N$180)</f>
        <v>0</v>
      </c>
      <c r="O20" s="17">
        <f>SUMIF($G$31:$G$180,$C$20,$O$31:$O$180)</f>
        <v>0</v>
      </c>
      <c r="P20" s="17">
        <f>SUMIF($G$31:$G$180,$C$20,$P$31:$P$180)</f>
        <v>0</v>
      </c>
      <c r="Q20" s="17">
        <f>SUMIF($G$31:$G$180,$C$20,$Q$31:$Q$180)</f>
        <v>0</v>
      </c>
      <c r="R20" s="17">
        <f>SUMIF($G$31:$G$180,$C$20,$R$31:$R$180)</f>
        <v>0</v>
      </c>
      <c r="S20" s="17">
        <f>SUMIF($G$31:$G$180,$C$20,$S$31:$S$180)</f>
        <v>0</v>
      </c>
      <c r="T20" s="17">
        <f>SUMIF($G$31:$G$180,$C$20,$T$31:$T$180)</f>
        <v>0</v>
      </c>
      <c r="U20" s="17">
        <f>SUMIF($G$31:$G$180,$C$20,$U$31:$U$180)</f>
        <v>0</v>
      </c>
      <c r="V20" s="20">
        <f si="5" t="shared"/>
        <v>0</v>
      </c>
    </row>
    <row r="21" spans="3:32" x14ac:dyDescent="0.2">
      <c r="C21" s="26" t="s">
        <v>21</v>
      </c>
      <c r="D21" s="27" t="str">
        <f>IF(C21="","",VLOOKUP(C21,seznamy!$E$2:$F$8,2,0))</f>
        <v>Ú</v>
      </c>
      <c r="E21" s="28">
        <f si="6" t="shared"/>
        <v>0</v>
      </c>
      <c r="F21" s="28">
        <f si="2" t="shared"/>
        <v>0</v>
      </c>
      <c r="G21" s="28">
        <f si="3" t="shared"/>
        <v>0</v>
      </c>
      <c r="H21" s="28">
        <f si="4" t="shared"/>
        <v>0</v>
      </c>
      <c r="I21" s="17">
        <f>SUMIF($G$31:$G$180,$C$21,$I$31:$I$180)</f>
        <v>0</v>
      </c>
      <c r="J21" s="17">
        <f>SUMIF($G$31:$G$180,$C$21,$J$31:$J$180)</f>
        <v>0</v>
      </c>
      <c r="K21" s="17">
        <f>SUMIF($G$31:$G$180,$C$21,$K$31:$K$180)</f>
        <v>0</v>
      </c>
      <c r="L21" s="17">
        <f>SUMIF($G$31:$G$180,$C$21,$L$31:$L$180)</f>
        <v>0</v>
      </c>
      <c r="M21" s="17">
        <f>SUMIF($G$31:$G$180,$C$21,$M$31:$M$180)</f>
        <v>0</v>
      </c>
      <c r="N21" s="17">
        <f>SUMIF($G$31:$G$180,$C$21,$N$31:$N$180)</f>
        <v>0</v>
      </c>
      <c r="O21" s="17">
        <f>SUMIF($G$31:$G$180,$C$21,$O$31:$O$180)</f>
        <v>0</v>
      </c>
      <c r="P21" s="17">
        <f>SUMIF($G$31:$G$180,$C$21,$P$31:$P$180)</f>
        <v>0</v>
      </c>
      <c r="Q21" s="17">
        <f>SUMIF($G$31:$G$180,$C$21,$Q$31:$Q$180)</f>
        <v>0</v>
      </c>
      <c r="R21" s="17">
        <f>SUMIF($G$31:$G$180,$C$21,$R$31:$R$180)</f>
        <v>0</v>
      </c>
      <c r="S21" s="17">
        <f>SUMIF($G$31:$G$180,$C$21,$S$31:$S$180)</f>
        <v>0</v>
      </c>
      <c r="T21" s="17">
        <f>SUMIF($G$31:$G$180,$C$21,$T$31:$T$180)</f>
        <v>0</v>
      </c>
      <c r="U21" s="17">
        <f>SUMIF($G$31:$G$180,$C$21,$U$31:$U$180)</f>
        <v>0</v>
      </c>
      <c r="V21" s="20">
        <f si="5" t="shared"/>
        <v>0</v>
      </c>
    </row>
    <row r="22" spans="3:32" x14ac:dyDescent="0.2">
      <c r="C22" s="26" t="s">
        <v>22</v>
      </c>
      <c r="D22" s="27" t="str">
        <f>IF(C22="","",VLOOKUP(C22,seznamy!$E$2:$F$8,2,0))</f>
        <v>Ú</v>
      </c>
      <c r="E22" s="28">
        <f si="6" t="shared"/>
        <v>0</v>
      </c>
      <c r="F22" s="28">
        <f si="2" t="shared"/>
        <v>0</v>
      </c>
      <c r="G22" s="28">
        <f si="3" t="shared"/>
        <v>0</v>
      </c>
      <c r="H22" s="28">
        <f si="4" t="shared"/>
        <v>0</v>
      </c>
      <c r="I22" s="17">
        <f>SUMIF($G$31:$G$180,$C$22,$I$31:$I$180)</f>
        <v>0</v>
      </c>
      <c r="J22" s="17">
        <f>SUMIF($G$31:$G$180,$C$22,$J$31:$J$180)</f>
        <v>0</v>
      </c>
      <c r="K22" s="17">
        <f>SUMIF($G$31:$G$180,$C$22,$K$31:$K$180)</f>
        <v>0</v>
      </c>
      <c r="L22" s="17">
        <f>SUMIF($G$31:$G$180,$C$22,$L$31:$L$180)</f>
        <v>0</v>
      </c>
      <c r="M22" s="17">
        <f>SUMIF($G$31:$G$180,$C$22,$M$31:$M$180)</f>
        <v>0</v>
      </c>
      <c r="N22" s="17">
        <f>SUMIF($G$31:$G$180,$C$22,$N$31:$N$180)</f>
        <v>0</v>
      </c>
      <c r="O22" s="17">
        <f>SUMIF($G$31:$G$180,$C$22,$O$31:$O$180)</f>
        <v>0</v>
      </c>
      <c r="P22" s="17">
        <f>SUMIF($G$31:$G$180,$C$22,$P$31:$P$180)</f>
        <v>0</v>
      </c>
      <c r="Q22" s="17">
        <f>SUMIF($G$31:$G$180,$C$22,$Q$31:$Q$180)</f>
        <v>0</v>
      </c>
      <c r="R22" s="17">
        <f>SUMIF($G$31:$G$180,$C$22,$R$31:$R$180)</f>
        <v>0</v>
      </c>
      <c r="S22" s="17">
        <f>SUMIF($G$31:$G$180,$C$22,$S$31:$S$180)</f>
        <v>0</v>
      </c>
      <c r="T22" s="17">
        <f>SUMIF($G$31:$G$180,$C$22,$T$31:$T$180)</f>
        <v>0</v>
      </c>
      <c r="U22" s="17">
        <f>SUMIF($G$31:$G$180,$C$22,$U$31:$U$180)</f>
        <v>0</v>
      </c>
      <c r="V22" s="20">
        <f si="5" t="shared"/>
        <v>0</v>
      </c>
    </row>
    <row customHeight="1" ht="15" r="23" spans="3:32" x14ac:dyDescent="0.2">
      <c r="C23" s="26" t="s">
        <v>23</v>
      </c>
      <c r="D23" s="27" t="str">
        <f>IF(C23="","",VLOOKUP(C23,seznamy!$E$2:$F$8,2,0))</f>
        <v>Ú</v>
      </c>
      <c r="E23" s="28">
        <f si="6" t="shared"/>
        <v>0</v>
      </c>
      <c r="F23" s="28">
        <f si="2" t="shared"/>
        <v>0</v>
      </c>
      <c r="G23" s="28">
        <f si="3" t="shared"/>
        <v>0</v>
      </c>
      <c r="H23" s="28">
        <f si="4" t="shared"/>
        <v>0</v>
      </c>
      <c r="I23" s="17">
        <f>SUMIF($G$31:$G$180,$C$23,$I$31:$I$180)</f>
        <v>0</v>
      </c>
      <c r="J23" s="17">
        <f>SUMIF($G$31:$G$180,$C$23,$J$31:$J$180)</f>
        <v>0</v>
      </c>
      <c r="K23" s="17">
        <f>SUMIF($G$31:$G$180,$C$23,$K$31:$K$180)</f>
        <v>0</v>
      </c>
      <c r="L23" s="17">
        <f>SUMIF($G$31:$G$180,$C$23,$L$31:$L$180)</f>
        <v>0</v>
      </c>
      <c r="M23" s="17">
        <f>SUMIF($G$31:$G$180,$C$23,$M$31:$M$180)</f>
        <v>0</v>
      </c>
      <c r="N23" s="17">
        <f>SUMIF($G$31:$G$180,$C$23,$N$31:$N$180)</f>
        <v>0</v>
      </c>
      <c r="O23" s="17">
        <f>SUMIF($G$31:$G$180,$C$23,$O$31:$O$180)</f>
        <v>0</v>
      </c>
      <c r="P23" s="17">
        <f>SUMIF($G$31:$G$180,$C$23,$P$31:$P$180)</f>
        <v>0</v>
      </c>
      <c r="Q23" s="17">
        <f>SUMIF($G$31:$G$180,$C$23,$Q$31:$Q$180)</f>
        <v>0</v>
      </c>
      <c r="R23" s="17">
        <f>SUMIF($G$31:$G$180,$C$23,$R$31:$R$180)</f>
        <v>0</v>
      </c>
      <c r="S23" s="17">
        <f>SUMIF($G$31:$G$180,$C$23,$S$31:$S$180)</f>
        <v>0</v>
      </c>
      <c r="T23" s="17">
        <f>SUMIF($G$31:$G$180,$C$23,$T$31:$T$180)</f>
        <v>0</v>
      </c>
      <c r="U23" s="17">
        <f>SUMIF($G$31:$G$180,$C$23,$U$31:$U$180)</f>
        <v>0</v>
      </c>
      <c r="V23" s="20">
        <f si="5" t="shared"/>
        <v>0</v>
      </c>
    </row>
    <row r="24" spans="3:32" x14ac:dyDescent="0.2">
      <c r="C24" s="26" t="s">
        <v>24</v>
      </c>
      <c r="D24" s="27" t="str">
        <f>IF(C24="","",VLOOKUP(C24,seznamy!$E$2:$F$8,2,0))</f>
        <v>Ú</v>
      </c>
      <c r="E24" s="28">
        <f si="6" t="shared"/>
        <v>0</v>
      </c>
      <c r="F24" s="28">
        <f si="2" t="shared"/>
        <v>0</v>
      </c>
      <c r="G24" s="28">
        <f si="3" t="shared"/>
        <v>0</v>
      </c>
      <c r="H24" s="28">
        <f si="4" t="shared"/>
        <v>0</v>
      </c>
      <c r="I24" s="17">
        <f>SUMIF($G$31:$G$180,$C$24,$I$31:$I$180)</f>
        <v>0</v>
      </c>
      <c r="J24" s="17">
        <f>SUMIF($G$31:$G$180,$C$24,$J$31:$J$180)</f>
        <v>0</v>
      </c>
      <c r="K24" s="17">
        <f>SUMIF($G$31:$G$180,$C$24,$K$31:$K$180)</f>
        <v>0</v>
      </c>
      <c r="L24" s="17">
        <f>SUMIF($G$31:$G$180,$C$24,$L$31:$L$180)</f>
        <v>0</v>
      </c>
      <c r="M24" s="17">
        <f>SUMIF($G$31:$G$180,$C$24,$M$31:$M$180)</f>
        <v>0</v>
      </c>
      <c r="N24" s="17">
        <f>SUMIF($G$31:$G$180,$C$24,$N$31:$N$180)</f>
        <v>0</v>
      </c>
      <c r="O24" s="17">
        <f>SUMIF($G$31:$G$180,$C$24,$O$31:$O$180)</f>
        <v>0</v>
      </c>
      <c r="P24" s="17">
        <f>SUMIF($G$31:$G$180,$C$24,$P$31:$P$180)</f>
        <v>0</v>
      </c>
      <c r="Q24" s="17">
        <f>SUMIF($G$31:$G$180,$C$24,$Q$31:$Q$180)</f>
        <v>0</v>
      </c>
      <c r="R24" s="17">
        <f>SUMIF($G$31:$G$180,$C$24,$R$31:$R$180)</f>
        <v>0</v>
      </c>
      <c r="S24" s="17">
        <f>SUMIF($G$31:$G$180,$C$24,$S$31:$S$180)</f>
        <v>0</v>
      </c>
      <c r="T24" s="17">
        <f>SUMIF($G$31:$G$180,$C$24,$T$31:$T$180)</f>
        <v>0</v>
      </c>
      <c r="U24" s="17">
        <f>SUMIF($G$31:$G$180,$C$24,$U$31:$U$180)</f>
        <v>0</v>
      </c>
      <c r="V24" s="20">
        <f si="5" t="shared"/>
        <v>0</v>
      </c>
      <c r="W24" s="6"/>
      <c r="X24" s="6"/>
      <c r="Y24" s="6"/>
      <c r="Z24" s="6"/>
    </row>
    <row customHeight="1" ht="15" r="25" spans="3:32" x14ac:dyDescent="0.2">
      <c r="C25" s="39" t="s">
        <v>51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6"/>
      <c r="X25" s="6"/>
      <c r="Y25" s="6"/>
      <c r="Z25" s="6"/>
    </row>
    <row customHeight="1" ht="12.75" r="26" spans="3:32" x14ac:dyDescent="0.2">
      <c r="C26" s="49" t="s">
        <v>52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"/>
      <c r="X26" s="6"/>
      <c r="Y26" s="6"/>
      <c r="Z26" s="6"/>
    </row>
    <row r="27" spans="3:32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W27" s="6"/>
      <c r="X27" s="6"/>
      <c r="Y27" s="6"/>
      <c r="Z27" s="6"/>
    </row>
    <row customHeight="1" ht="25.5" r="28" spans="3:32" x14ac:dyDescent="0.2">
      <c r="C28" s="36" t="s">
        <v>1</v>
      </c>
      <c r="D28" s="36" t="s">
        <v>49</v>
      </c>
      <c r="E28" s="36" t="s">
        <v>30</v>
      </c>
      <c r="F28" s="36" t="s">
        <v>25</v>
      </c>
      <c r="G28" s="36" t="s">
        <v>29</v>
      </c>
      <c r="H28" s="36" t="s">
        <v>28</v>
      </c>
      <c r="I28" s="50" t="s">
        <v>50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</row>
    <row customHeight="1" ht="25.5" r="29" spans="3:32" x14ac:dyDescent="0.2">
      <c r="C29" s="37"/>
      <c r="D29" s="37"/>
      <c r="E29" s="37"/>
      <c r="F29" s="37"/>
      <c r="G29" s="37"/>
      <c r="H29" s="3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6" t="s">
        <v>27</v>
      </c>
    </row>
    <row customHeight="1" ht="25.5" r="30" spans="3:32" x14ac:dyDescent="0.2">
      <c r="C30" s="38"/>
      <c r="D30" s="38"/>
      <c r="E30" s="38"/>
      <c r="F30" s="38"/>
      <c r="G30" s="38"/>
      <c r="H30" s="3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8"/>
    </row>
    <row r="31" spans="3:32" x14ac:dyDescent="0.2">
      <c r="C31" s="24">
        <v>1</v>
      </c>
      <c r="D31" s="8" t="s">
        <v>53</v>
      </c>
      <c r="E31" s="9"/>
      <c r="F31" s="9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2" t="str">
        <f>IF(H31="","",SUM(I31:U31))</f>
        <v/>
      </c>
    </row>
    <row r="32" spans="3:32" x14ac:dyDescent="0.2">
      <c r="C32" s="24">
        <f>C31+1</f>
        <v>2</v>
      </c>
      <c r="D32" s="8"/>
      <c r="E32" s="9"/>
      <c r="F32" s="9"/>
      <c r="G32" s="10"/>
      <c r="H32" s="10" t="str">
        <f>IF(G32="","",VLOOKUP(G32,seznamy!$E$2:$F$8,2,0))</f>
        <v/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2" t="str">
        <f>IF(H32="","",SUM(I32:U32))</f>
        <v/>
      </c>
    </row>
    <row r="33" spans="3:22" x14ac:dyDescent="0.2">
      <c r="C33" s="24">
        <f ref="C33:C180" si="7" t="shared">C32+1</f>
        <v>3</v>
      </c>
      <c r="D33" s="8"/>
      <c r="E33" s="9"/>
      <c r="F33" s="9"/>
      <c r="G33" s="10"/>
      <c r="H33" s="10" t="str">
        <f>IF(G33="","",VLOOKUP(G33,seznamy!$E$2:$F$8,2,0))</f>
        <v/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2" t="str">
        <f ref="V33:V96" si="8" t="shared">IF(H33="","",SUM(I33:U33))</f>
        <v/>
      </c>
    </row>
    <row r="34" spans="3:22" x14ac:dyDescent="0.2">
      <c r="C34" s="24">
        <f si="7" t="shared"/>
        <v>4</v>
      </c>
      <c r="D34" s="8"/>
      <c r="E34" s="9"/>
      <c r="F34" s="9"/>
      <c r="G34" s="10"/>
      <c r="H34" s="10" t="str">
        <f>IF(G34="","",VLOOKUP(G34,seznamy!$E$2:$F$8,2,0))</f>
        <v/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2" t="str">
        <f si="8" t="shared"/>
        <v/>
      </c>
    </row>
    <row r="35" spans="3:22" x14ac:dyDescent="0.2">
      <c r="C35" s="24">
        <f si="7" t="shared"/>
        <v>5</v>
      </c>
      <c r="D35" s="8"/>
      <c r="E35" s="9"/>
      <c r="F35" s="9"/>
      <c r="G35" s="10"/>
      <c r="H35" s="10" t="str">
        <f>IF(G35="","",VLOOKUP(G35,seznamy!$E$2:$F$8,2,0))</f>
        <v/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2" t="str">
        <f si="8" t="shared"/>
        <v/>
      </c>
    </row>
    <row r="36" spans="3:22" x14ac:dyDescent="0.2">
      <c r="C36" s="24">
        <f si="7" t="shared"/>
        <v>6</v>
      </c>
      <c r="D36" s="8"/>
      <c r="E36" s="9"/>
      <c r="F36" s="9"/>
      <c r="G36" s="10"/>
      <c r="H36" s="10" t="str">
        <f>IF(G36="","",VLOOKUP(G36,seznamy!$E$2:$F$8,2,0))</f>
        <v/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2" t="str">
        <f si="8" t="shared"/>
        <v/>
      </c>
    </row>
    <row r="37" spans="3:22" x14ac:dyDescent="0.2">
      <c r="C37" s="24">
        <f si="7" t="shared"/>
        <v>7</v>
      </c>
      <c r="D37" s="8"/>
      <c r="E37" s="9"/>
      <c r="F37" s="9"/>
      <c r="G37" s="10"/>
      <c r="H37" s="10" t="str">
        <f>IF(G37="","",VLOOKUP(G37,seznamy!$E$2:$F$8,2,0))</f>
        <v/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2" t="str">
        <f si="8" t="shared"/>
        <v/>
      </c>
    </row>
    <row r="38" spans="3:22" x14ac:dyDescent="0.2">
      <c r="C38" s="24">
        <f si="7" t="shared"/>
        <v>8</v>
      </c>
      <c r="D38" s="8"/>
      <c r="E38" s="9"/>
      <c r="F38" s="9"/>
      <c r="G38" s="10"/>
      <c r="H38" s="10" t="str">
        <f>IF(G38="","",VLOOKUP(G38,seznamy!$E$2:$F$8,2,0))</f>
        <v/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" t="str">
        <f si="8" t="shared"/>
        <v/>
      </c>
    </row>
    <row r="39" spans="3:22" x14ac:dyDescent="0.2">
      <c r="C39" s="24">
        <f si="7" t="shared"/>
        <v>9</v>
      </c>
      <c r="D39" s="8"/>
      <c r="E39" s="9"/>
      <c r="F39" s="9"/>
      <c r="G39" s="10"/>
      <c r="H39" s="10" t="str">
        <f>IF(G39="","",VLOOKUP(G39,seznamy!$E$2:$F$8,2,0))</f>
        <v/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2" t="str">
        <f si="8" t="shared"/>
        <v/>
      </c>
    </row>
    <row r="40" spans="3:22" x14ac:dyDescent="0.2">
      <c r="C40" s="24">
        <f si="7" t="shared"/>
        <v>10</v>
      </c>
      <c r="D40" s="8"/>
      <c r="E40" s="9"/>
      <c r="F40" s="9"/>
      <c r="G40" s="10"/>
      <c r="H40" s="10" t="str">
        <f>IF(G40="","",VLOOKUP(G40,seznamy!$E$2:$F$8,2,0))</f>
        <v/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2" t="str">
        <f si="8" t="shared"/>
        <v/>
      </c>
    </row>
    <row r="41" spans="3:22" x14ac:dyDescent="0.2">
      <c r="C41" s="24">
        <f si="7" t="shared"/>
        <v>11</v>
      </c>
      <c r="D41" s="8"/>
      <c r="E41" s="9"/>
      <c r="F41" s="9"/>
      <c r="G41" s="10"/>
      <c r="H41" s="10" t="str">
        <f>IF(G41="","",VLOOKUP(G41,seznamy!$E$2:$F$8,2,0))</f>
        <v/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2" t="str">
        <f si="8" t="shared"/>
        <v/>
      </c>
    </row>
    <row r="42" spans="3:22" x14ac:dyDescent="0.2">
      <c r="C42" s="24">
        <f si="7" t="shared"/>
        <v>12</v>
      </c>
      <c r="D42" s="8"/>
      <c r="E42" s="9"/>
      <c r="F42" s="9"/>
      <c r="G42" s="10"/>
      <c r="H42" s="10" t="str">
        <f>IF(G42="","",VLOOKUP(G42,seznamy!$E$2:$F$8,2,0))</f>
        <v/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2" t="str">
        <f si="8" t="shared"/>
        <v/>
      </c>
    </row>
    <row r="43" spans="3:22" x14ac:dyDescent="0.2">
      <c r="C43" s="24">
        <f si="7" t="shared"/>
        <v>13</v>
      </c>
      <c r="D43" s="8"/>
      <c r="E43" s="9"/>
      <c r="F43" s="9"/>
      <c r="G43" s="10"/>
      <c r="H43" s="10" t="str">
        <f>IF(G43="","",VLOOKUP(G43,seznamy!$E$2:$F$8,2,0))</f>
        <v/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2" t="str">
        <f si="8" t="shared"/>
        <v/>
      </c>
    </row>
    <row r="44" spans="3:22" x14ac:dyDescent="0.2">
      <c r="C44" s="24">
        <f si="7" t="shared"/>
        <v>14</v>
      </c>
      <c r="D44" s="8"/>
      <c r="E44" s="9"/>
      <c r="F44" s="9"/>
      <c r="G44" s="10"/>
      <c r="H44" s="10" t="str">
        <f>IF(G44="","",VLOOKUP(G44,seznamy!$E$2:$F$8,2,0))</f>
        <v/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2" t="str">
        <f si="8" t="shared"/>
        <v/>
      </c>
    </row>
    <row r="45" spans="3:22" x14ac:dyDescent="0.2">
      <c r="C45" s="24">
        <f si="7" t="shared"/>
        <v>15</v>
      </c>
      <c r="D45" s="8"/>
      <c r="E45" s="9"/>
      <c r="F45" s="9"/>
      <c r="G45" s="10"/>
      <c r="H45" s="10" t="str">
        <f>IF(G45="","",VLOOKUP(G45,seznamy!$E$2:$F$8,2,0))</f>
        <v/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2" t="str">
        <f si="8" t="shared"/>
        <v/>
      </c>
    </row>
    <row r="46" spans="3:22" x14ac:dyDescent="0.2">
      <c r="C46" s="24">
        <f si="7" t="shared"/>
        <v>16</v>
      </c>
      <c r="D46" s="8"/>
      <c r="E46" s="9"/>
      <c r="F46" s="9"/>
      <c r="G46" s="10"/>
      <c r="H46" s="10" t="str">
        <f>IF(G46="","",VLOOKUP(G46,seznamy!$E$2:$F$8,2,0))</f>
        <v/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2" t="str">
        <f si="8" t="shared"/>
        <v/>
      </c>
    </row>
    <row r="47" spans="3:22" x14ac:dyDescent="0.2">
      <c r="C47" s="24">
        <f si="7" t="shared"/>
        <v>17</v>
      </c>
      <c r="D47" s="8"/>
      <c r="E47" s="9"/>
      <c r="F47" s="9"/>
      <c r="G47" s="10"/>
      <c r="H47" s="10" t="str">
        <f>IF(G47="","",VLOOKUP(G47,seznamy!$E$2:$F$8,2,0))</f>
        <v/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2" t="str">
        <f si="8" t="shared"/>
        <v/>
      </c>
    </row>
    <row r="48" spans="3:22" x14ac:dyDescent="0.2">
      <c r="C48" s="24">
        <f si="7" t="shared"/>
        <v>18</v>
      </c>
      <c r="D48" s="8"/>
      <c r="E48" s="9"/>
      <c r="F48" s="9"/>
      <c r="G48" s="10"/>
      <c r="H48" s="10" t="str">
        <f>IF(G48="","",VLOOKUP(G48,seznamy!$E$2:$F$8,2,0))</f>
        <v/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2" t="str">
        <f si="8" t="shared"/>
        <v/>
      </c>
    </row>
    <row r="49" spans="3:22" x14ac:dyDescent="0.2">
      <c r="C49" s="24">
        <f si="7" t="shared"/>
        <v>19</v>
      </c>
      <c r="D49" s="8"/>
      <c r="E49" s="9"/>
      <c r="F49" s="9"/>
      <c r="G49" s="10"/>
      <c r="H49" s="10" t="str">
        <f>IF(G49="","",VLOOKUP(G49,seznamy!$E$2:$F$8,2,0))</f>
        <v/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2" t="str">
        <f si="8" t="shared"/>
        <v/>
      </c>
    </row>
    <row r="50" spans="3:22" x14ac:dyDescent="0.2">
      <c r="C50" s="24">
        <f si="7" t="shared"/>
        <v>20</v>
      </c>
      <c r="D50" s="8"/>
      <c r="E50" s="9"/>
      <c r="F50" s="9"/>
      <c r="G50" s="10"/>
      <c r="H50" s="10" t="str">
        <f>IF(G50="","",VLOOKUP(G50,seznamy!$E$2:$F$8,2,0))</f>
        <v/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2" t="str">
        <f si="8" t="shared"/>
        <v/>
      </c>
    </row>
    <row r="51" spans="3:22" x14ac:dyDescent="0.2">
      <c r="C51" s="24">
        <f si="7" t="shared"/>
        <v>21</v>
      </c>
      <c r="D51" s="8"/>
      <c r="E51" s="9"/>
      <c r="F51" s="9"/>
      <c r="G51" s="10"/>
      <c r="H51" s="10" t="str">
        <f>IF(G51="","",VLOOKUP(G51,seznamy!$E$2:$F$8,2,0))</f>
        <v/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2" t="str">
        <f si="8" t="shared"/>
        <v/>
      </c>
    </row>
    <row r="52" spans="3:22" x14ac:dyDescent="0.2">
      <c r="C52" s="24">
        <f si="7" t="shared"/>
        <v>22</v>
      </c>
      <c r="D52" s="8"/>
      <c r="E52" s="9"/>
      <c r="F52" s="9"/>
      <c r="G52" s="10"/>
      <c r="H52" s="10" t="str">
        <f>IF(G52="","",VLOOKUP(G52,seznamy!$E$2:$F$8,2,0))</f>
        <v/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2" t="str">
        <f si="8" t="shared"/>
        <v/>
      </c>
    </row>
    <row r="53" spans="3:22" x14ac:dyDescent="0.2">
      <c r="C53" s="24">
        <f si="7" t="shared"/>
        <v>23</v>
      </c>
      <c r="D53" s="8"/>
      <c r="E53" s="9"/>
      <c r="F53" s="9"/>
      <c r="G53" s="10"/>
      <c r="H53" s="10" t="str">
        <f>IF(G53="","",VLOOKUP(G53,seznamy!$E$2:$F$8,2,0))</f>
        <v/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2" t="str">
        <f si="8" t="shared"/>
        <v/>
      </c>
    </row>
    <row r="54" spans="3:22" x14ac:dyDescent="0.2">
      <c r="C54" s="24">
        <f si="7" t="shared"/>
        <v>24</v>
      </c>
      <c r="D54" s="8"/>
      <c r="E54" s="9"/>
      <c r="F54" s="9"/>
      <c r="G54" s="10"/>
      <c r="H54" s="10" t="str">
        <f>IF(G54="","",VLOOKUP(G54,seznamy!$E$2:$F$8,2,0))</f>
        <v/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2" t="str">
        <f si="8" t="shared"/>
        <v/>
      </c>
    </row>
    <row r="55" spans="3:22" x14ac:dyDescent="0.2">
      <c r="C55" s="24">
        <f si="7" t="shared"/>
        <v>25</v>
      </c>
      <c r="D55" s="8"/>
      <c r="E55" s="9"/>
      <c r="F55" s="9"/>
      <c r="G55" s="10"/>
      <c r="H55" s="10" t="str">
        <f>IF(G55="","",VLOOKUP(G55,seznamy!$E$2:$F$8,2,0))</f>
        <v/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2" t="str">
        <f si="8" t="shared"/>
        <v/>
      </c>
    </row>
    <row r="56" spans="3:22" x14ac:dyDescent="0.2">
      <c r="C56" s="24">
        <f si="7" t="shared"/>
        <v>26</v>
      </c>
      <c r="D56" s="8"/>
      <c r="E56" s="9"/>
      <c r="F56" s="9"/>
      <c r="G56" s="10"/>
      <c r="H56" s="10" t="str">
        <f>IF(G56="","",VLOOKUP(G56,seznamy!$E$2:$F$8,2,0))</f>
        <v/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2" t="str">
        <f si="8" t="shared"/>
        <v/>
      </c>
    </row>
    <row r="57" spans="3:22" x14ac:dyDescent="0.2">
      <c r="C57" s="24">
        <f si="7" t="shared"/>
        <v>27</v>
      </c>
      <c r="D57" s="8"/>
      <c r="E57" s="9"/>
      <c r="F57" s="9"/>
      <c r="G57" s="10"/>
      <c r="H57" s="10" t="str">
        <f>IF(G57="","",VLOOKUP(G57,seznamy!$E$2:$F$8,2,0))</f>
        <v/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2" t="str">
        <f si="8" t="shared"/>
        <v/>
      </c>
    </row>
    <row r="58" spans="3:22" x14ac:dyDescent="0.2">
      <c r="C58" s="24">
        <f si="7" t="shared"/>
        <v>28</v>
      </c>
      <c r="D58" s="8"/>
      <c r="E58" s="9"/>
      <c r="F58" s="9"/>
      <c r="G58" s="10"/>
      <c r="H58" s="10" t="str">
        <f>IF(G58="","",VLOOKUP(G58,seznamy!$E$2:$F$8,2,0))</f>
        <v/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2" t="str">
        <f si="8" t="shared"/>
        <v/>
      </c>
    </row>
    <row r="59" spans="3:22" x14ac:dyDescent="0.2">
      <c r="C59" s="24">
        <f si="7" t="shared"/>
        <v>29</v>
      </c>
      <c r="D59" s="8"/>
      <c r="E59" s="9"/>
      <c r="F59" s="9"/>
      <c r="G59" s="10"/>
      <c r="H59" s="10" t="str">
        <f>IF(G59="","",VLOOKUP(G59,seznamy!$E$2:$F$8,2,0))</f>
        <v/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2" t="str">
        <f si="8" t="shared"/>
        <v/>
      </c>
    </row>
    <row r="60" spans="3:22" x14ac:dyDescent="0.2">
      <c r="C60" s="24">
        <f si="7" t="shared"/>
        <v>30</v>
      </c>
      <c r="D60" s="8"/>
      <c r="E60" s="9"/>
      <c r="F60" s="9"/>
      <c r="G60" s="10"/>
      <c r="H60" s="10" t="str">
        <f>IF(G60="","",VLOOKUP(G60,seznamy!$E$2:$F$8,2,0))</f>
        <v/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2" t="str">
        <f si="8" t="shared"/>
        <v/>
      </c>
    </row>
    <row r="61" spans="3:22" x14ac:dyDescent="0.2">
      <c r="C61" s="24">
        <f si="7" t="shared"/>
        <v>31</v>
      </c>
      <c r="D61" s="8"/>
      <c r="E61" s="9"/>
      <c r="F61" s="9"/>
      <c r="G61" s="10"/>
      <c r="H61" s="10" t="str">
        <f>IF(G61="","",VLOOKUP(G61,seznamy!$E$2:$F$8,2,0))</f>
        <v/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2" t="str">
        <f si="8" t="shared"/>
        <v/>
      </c>
    </row>
    <row r="62" spans="3:22" x14ac:dyDescent="0.2">
      <c r="C62" s="24">
        <f si="7" t="shared"/>
        <v>32</v>
      </c>
      <c r="D62" s="8"/>
      <c r="E62" s="9"/>
      <c r="F62" s="9"/>
      <c r="G62" s="10"/>
      <c r="H62" s="10" t="str">
        <f>IF(G62="","",VLOOKUP(G62,seznamy!$E$2:$F$8,2,0))</f>
        <v/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22" t="str">
        <f si="8" t="shared"/>
        <v/>
      </c>
    </row>
    <row r="63" spans="3:22" x14ac:dyDescent="0.2">
      <c r="C63" s="24">
        <f si="7" t="shared"/>
        <v>33</v>
      </c>
      <c r="D63" s="8"/>
      <c r="E63" s="9"/>
      <c r="F63" s="9"/>
      <c r="G63" s="10"/>
      <c r="H63" s="10" t="str">
        <f>IF(G63="","",VLOOKUP(G63,seznamy!$E$2:$F$8,2,0))</f>
        <v/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2" t="str">
        <f si="8" t="shared"/>
        <v/>
      </c>
    </row>
    <row r="64" spans="3:22" x14ac:dyDescent="0.2">
      <c r="C64" s="24">
        <f si="7" t="shared"/>
        <v>34</v>
      </c>
      <c r="D64" s="8"/>
      <c r="E64" s="9"/>
      <c r="F64" s="9"/>
      <c r="G64" s="10"/>
      <c r="H64" s="10" t="str">
        <f>IF(G64="","",VLOOKUP(G64,seznamy!$E$2:$F$8,2,0))</f>
        <v/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22" t="str">
        <f si="8" t="shared"/>
        <v/>
      </c>
    </row>
    <row r="65" spans="3:22" x14ac:dyDescent="0.2">
      <c r="C65" s="24">
        <f si="7" t="shared"/>
        <v>35</v>
      </c>
      <c r="D65" s="8"/>
      <c r="E65" s="9"/>
      <c r="F65" s="9"/>
      <c r="G65" s="10"/>
      <c r="H65" s="10" t="str">
        <f>IF(G65="","",VLOOKUP(G65,seznamy!$E$2:$F$8,2,0))</f>
        <v/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2" t="str">
        <f si="8" t="shared"/>
        <v/>
      </c>
    </row>
    <row r="66" spans="3:22" x14ac:dyDescent="0.2">
      <c r="C66" s="24">
        <f si="7" t="shared"/>
        <v>36</v>
      </c>
      <c r="D66" s="8"/>
      <c r="E66" s="9"/>
      <c r="F66" s="9"/>
      <c r="G66" s="10"/>
      <c r="H66" s="10" t="str">
        <f>IF(G66="","",VLOOKUP(G66,seznamy!$E$2:$F$8,2,0))</f>
        <v/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2" t="str">
        <f si="8" t="shared"/>
        <v/>
      </c>
    </row>
    <row r="67" spans="3:22" x14ac:dyDescent="0.2">
      <c r="C67" s="24">
        <f si="7" t="shared"/>
        <v>37</v>
      </c>
      <c r="D67" s="8"/>
      <c r="E67" s="9"/>
      <c r="F67" s="9"/>
      <c r="G67" s="10"/>
      <c r="H67" s="10" t="str">
        <f>IF(G67="","",VLOOKUP(G67,seznamy!$E$2:$F$8,2,0))</f>
        <v/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2" t="str">
        <f si="8" t="shared"/>
        <v/>
      </c>
    </row>
    <row r="68" spans="3:22" x14ac:dyDescent="0.2">
      <c r="C68" s="24">
        <f si="7" t="shared"/>
        <v>38</v>
      </c>
      <c r="D68" s="8"/>
      <c r="E68" s="9"/>
      <c r="F68" s="9"/>
      <c r="G68" s="10"/>
      <c r="H68" s="10" t="str">
        <f>IF(G68="","",VLOOKUP(G68,seznamy!$E$2:$F$8,2,0))</f>
        <v/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2" t="str">
        <f si="8" t="shared"/>
        <v/>
      </c>
    </row>
    <row r="69" spans="3:22" x14ac:dyDescent="0.2">
      <c r="C69" s="24">
        <f si="7" t="shared"/>
        <v>39</v>
      </c>
      <c r="D69" s="8"/>
      <c r="E69" s="9"/>
      <c r="F69" s="9"/>
      <c r="G69" s="10"/>
      <c r="H69" s="10" t="str">
        <f>IF(G69="","",VLOOKUP(G69,seznamy!$E$2:$F$8,2,0))</f>
        <v/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2" t="str">
        <f si="8" t="shared"/>
        <v/>
      </c>
    </row>
    <row r="70" spans="3:22" x14ac:dyDescent="0.2">
      <c r="C70" s="24">
        <f si="7" t="shared"/>
        <v>40</v>
      </c>
      <c r="D70" s="8"/>
      <c r="E70" s="9"/>
      <c r="F70" s="9"/>
      <c r="G70" s="10"/>
      <c r="H70" s="10" t="str">
        <f>IF(G70="","",VLOOKUP(G70,seznamy!$E$2:$F$8,2,0))</f>
        <v/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22" t="str">
        <f si="8" t="shared"/>
        <v/>
      </c>
    </row>
    <row r="71" spans="3:22" x14ac:dyDescent="0.2">
      <c r="C71" s="24">
        <f si="7" t="shared"/>
        <v>41</v>
      </c>
      <c r="D71" s="8"/>
      <c r="E71" s="9"/>
      <c r="F71" s="9"/>
      <c r="G71" s="10"/>
      <c r="H71" s="10" t="str">
        <f>IF(G71="","",VLOOKUP(G71,seznamy!$E$2:$F$8,2,0))</f>
        <v/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22" t="str">
        <f si="8" t="shared"/>
        <v/>
      </c>
    </row>
    <row r="72" spans="3:22" x14ac:dyDescent="0.2">
      <c r="C72" s="24">
        <f si="7" t="shared"/>
        <v>42</v>
      </c>
      <c r="D72" s="8"/>
      <c r="E72" s="9"/>
      <c r="F72" s="9"/>
      <c r="G72" s="10"/>
      <c r="H72" s="10" t="str">
        <f>IF(G72="","",VLOOKUP(G72,seznamy!$E$2:$F$8,2,0))</f>
        <v/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22" t="str">
        <f si="8" t="shared"/>
        <v/>
      </c>
    </row>
    <row r="73" spans="3:22" x14ac:dyDescent="0.2">
      <c r="C73" s="24">
        <f si="7" t="shared"/>
        <v>43</v>
      </c>
      <c r="D73" s="8"/>
      <c r="E73" s="9"/>
      <c r="F73" s="9"/>
      <c r="G73" s="10"/>
      <c r="H73" s="10" t="str">
        <f>IF(G73="","",VLOOKUP(G73,seznamy!$E$2:$F$8,2,0))</f>
        <v/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22" t="str">
        <f si="8" t="shared"/>
        <v/>
      </c>
    </row>
    <row r="74" spans="3:22" x14ac:dyDescent="0.2">
      <c r="C74" s="24">
        <f si="7" t="shared"/>
        <v>44</v>
      </c>
      <c r="D74" s="8"/>
      <c r="E74" s="9"/>
      <c r="F74" s="9"/>
      <c r="G74" s="10"/>
      <c r="H74" s="10" t="str">
        <f>IF(G74="","",VLOOKUP(G74,seznamy!$E$2:$F$8,2,0))</f>
        <v/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2" t="str">
        <f si="8" t="shared"/>
        <v/>
      </c>
    </row>
    <row r="75" spans="3:22" x14ac:dyDescent="0.2">
      <c r="C75" s="24">
        <f si="7" t="shared"/>
        <v>45</v>
      </c>
      <c r="D75" s="8"/>
      <c r="E75" s="9"/>
      <c r="F75" s="9"/>
      <c r="G75" s="10"/>
      <c r="H75" s="10" t="str">
        <f>IF(G75="","",VLOOKUP(G75,seznamy!$E$2:$F$8,2,0))</f>
        <v/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22" t="str">
        <f si="8" t="shared"/>
        <v/>
      </c>
    </row>
    <row r="76" spans="3:22" x14ac:dyDescent="0.2">
      <c r="C76" s="24">
        <f si="7" t="shared"/>
        <v>46</v>
      </c>
      <c r="D76" s="8"/>
      <c r="E76" s="9"/>
      <c r="F76" s="9"/>
      <c r="G76" s="10"/>
      <c r="H76" s="10" t="str">
        <f>IF(G76="","",VLOOKUP(G76,seznamy!$E$2:$F$8,2,0))</f>
        <v/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22" t="str">
        <f si="8" t="shared"/>
        <v/>
      </c>
    </row>
    <row r="77" spans="3:22" x14ac:dyDescent="0.2">
      <c r="C77" s="24">
        <f si="7" t="shared"/>
        <v>47</v>
      </c>
      <c r="D77" s="8"/>
      <c r="E77" s="9"/>
      <c r="F77" s="9"/>
      <c r="G77" s="10"/>
      <c r="H77" s="10" t="str">
        <f>IF(G77="","",VLOOKUP(G77,seznamy!$E$2:$F$8,2,0))</f>
        <v/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22" t="str">
        <f si="8" t="shared"/>
        <v/>
      </c>
    </row>
    <row r="78" spans="3:22" x14ac:dyDescent="0.2">
      <c r="C78" s="24">
        <f si="7" t="shared"/>
        <v>48</v>
      </c>
      <c r="D78" s="8"/>
      <c r="E78" s="9"/>
      <c r="F78" s="9"/>
      <c r="G78" s="10"/>
      <c r="H78" s="10" t="str">
        <f>IF(G78="","",VLOOKUP(G78,seznamy!$E$2:$F$8,2,0))</f>
        <v/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22" t="str">
        <f si="8" t="shared"/>
        <v/>
      </c>
    </row>
    <row r="79" spans="3:22" x14ac:dyDescent="0.2">
      <c r="C79" s="24">
        <f si="7" t="shared"/>
        <v>49</v>
      </c>
      <c r="D79" s="8"/>
      <c r="E79" s="9"/>
      <c r="F79" s="9"/>
      <c r="G79" s="10"/>
      <c r="H79" s="10" t="str">
        <f>IF(G79="","",VLOOKUP(G79,seznamy!$E$2:$F$8,2,0))</f>
        <v/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22" t="str">
        <f si="8" t="shared"/>
        <v/>
      </c>
    </row>
    <row r="80" spans="3:22" x14ac:dyDescent="0.2">
      <c r="C80" s="24">
        <f si="7" t="shared"/>
        <v>50</v>
      </c>
      <c r="D80" s="8"/>
      <c r="E80" s="9"/>
      <c r="F80" s="9"/>
      <c r="G80" s="10"/>
      <c r="H80" s="10" t="str">
        <f>IF(G80="","",VLOOKUP(G80,seznamy!$E$2:$F$8,2,0))</f>
        <v/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22" t="str">
        <f si="8" t="shared"/>
        <v/>
      </c>
    </row>
    <row r="81" spans="3:22" x14ac:dyDescent="0.2">
      <c r="C81" s="24">
        <f si="7" t="shared"/>
        <v>51</v>
      </c>
      <c r="D81" s="8"/>
      <c r="E81" s="9"/>
      <c r="F81" s="9"/>
      <c r="G81" s="10"/>
      <c r="H81" s="10" t="str">
        <f>IF(G81="","",VLOOKUP(G81,seznamy!$E$2:$F$8,2,0))</f>
        <v/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22" t="str">
        <f si="8" t="shared"/>
        <v/>
      </c>
    </row>
    <row r="82" spans="3:22" x14ac:dyDescent="0.2">
      <c r="C82" s="24">
        <f si="7" t="shared"/>
        <v>52</v>
      </c>
      <c r="D82" s="8"/>
      <c r="E82" s="9"/>
      <c r="F82" s="9"/>
      <c r="G82" s="10"/>
      <c r="H82" s="10" t="str">
        <f>IF(G82="","",VLOOKUP(G82,seznamy!$E$2:$F$8,2,0))</f>
        <v/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22" t="str">
        <f si="8" t="shared"/>
        <v/>
      </c>
    </row>
    <row r="83" spans="3:22" x14ac:dyDescent="0.2">
      <c r="C83" s="24">
        <f si="7" t="shared"/>
        <v>53</v>
      </c>
      <c r="D83" s="8"/>
      <c r="E83" s="9"/>
      <c r="F83" s="9"/>
      <c r="G83" s="10"/>
      <c r="H83" s="10" t="str">
        <f>IF(G83="","",VLOOKUP(G83,seznamy!$E$2:$F$8,2,0))</f>
        <v/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22" t="str">
        <f si="8" t="shared"/>
        <v/>
      </c>
    </row>
    <row r="84" spans="3:22" x14ac:dyDescent="0.2">
      <c r="C84" s="24">
        <f si="7" t="shared"/>
        <v>54</v>
      </c>
      <c r="D84" s="8"/>
      <c r="E84" s="9"/>
      <c r="F84" s="9"/>
      <c r="G84" s="10"/>
      <c r="H84" s="10" t="str">
        <f>IF(G84="","",VLOOKUP(G84,seznamy!$E$2:$F$8,2,0))</f>
        <v/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22" t="str">
        <f si="8" t="shared"/>
        <v/>
      </c>
    </row>
    <row r="85" spans="3:22" x14ac:dyDescent="0.2">
      <c r="C85" s="24">
        <f si="7" t="shared"/>
        <v>55</v>
      </c>
      <c r="D85" s="8"/>
      <c r="E85" s="9"/>
      <c r="F85" s="9"/>
      <c r="G85" s="10"/>
      <c r="H85" s="10" t="str">
        <f>IF(G85="","",VLOOKUP(G85,seznamy!$E$2:$F$8,2,0))</f>
        <v/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22" t="str">
        <f si="8" t="shared"/>
        <v/>
      </c>
    </row>
    <row r="86" spans="3:22" x14ac:dyDescent="0.2">
      <c r="C86" s="24">
        <f si="7" t="shared"/>
        <v>56</v>
      </c>
      <c r="D86" s="8"/>
      <c r="E86" s="9"/>
      <c r="F86" s="9"/>
      <c r="G86" s="10"/>
      <c r="H86" s="10" t="str">
        <f>IF(G86="","",VLOOKUP(G86,seznamy!$E$2:$F$8,2,0))</f>
        <v/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2" t="str">
        <f si="8" t="shared"/>
        <v/>
      </c>
    </row>
    <row r="87" spans="3:22" x14ac:dyDescent="0.2">
      <c r="C87" s="24">
        <f si="7" t="shared"/>
        <v>57</v>
      </c>
      <c r="D87" s="8"/>
      <c r="E87" s="9"/>
      <c r="F87" s="9"/>
      <c r="G87" s="10"/>
      <c r="H87" s="10" t="str">
        <f>IF(G87="","",VLOOKUP(G87,seznamy!$E$2:$F$8,2,0))</f>
        <v/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22" t="str">
        <f si="8" t="shared"/>
        <v/>
      </c>
    </row>
    <row r="88" spans="3:22" x14ac:dyDescent="0.2">
      <c r="C88" s="24">
        <f si="7" t="shared"/>
        <v>58</v>
      </c>
      <c r="D88" s="8"/>
      <c r="E88" s="9"/>
      <c r="F88" s="9"/>
      <c r="G88" s="10"/>
      <c r="H88" s="10" t="str">
        <f>IF(G88="","",VLOOKUP(G88,seznamy!$E$2:$F$8,2,0))</f>
        <v/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22" t="str">
        <f si="8" t="shared"/>
        <v/>
      </c>
    </row>
    <row r="89" spans="3:22" x14ac:dyDescent="0.2">
      <c r="C89" s="24">
        <f si="7" t="shared"/>
        <v>59</v>
      </c>
      <c r="D89" s="8"/>
      <c r="E89" s="9"/>
      <c r="F89" s="9"/>
      <c r="G89" s="10"/>
      <c r="H89" s="10" t="str">
        <f>IF(G89="","",VLOOKUP(G89,seznamy!$E$2:$F$8,2,0))</f>
        <v/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22" t="str">
        <f si="8" t="shared"/>
        <v/>
      </c>
    </row>
    <row r="90" spans="3:22" x14ac:dyDescent="0.2">
      <c r="C90" s="24">
        <f si="7" t="shared"/>
        <v>60</v>
      </c>
      <c r="D90" s="8"/>
      <c r="E90" s="9"/>
      <c r="F90" s="9"/>
      <c r="G90" s="10"/>
      <c r="H90" s="10" t="str">
        <f>IF(G90="","",VLOOKUP(G90,seznamy!$E$2:$F$8,2,0))</f>
        <v/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22" t="str">
        <f si="8" t="shared"/>
        <v/>
      </c>
    </row>
    <row r="91" spans="3:22" x14ac:dyDescent="0.2">
      <c r="C91" s="24">
        <f si="7" t="shared"/>
        <v>61</v>
      </c>
      <c r="D91" s="8"/>
      <c r="E91" s="9"/>
      <c r="F91" s="9"/>
      <c r="G91" s="10"/>
      <c r="H91" s="10" t="str">
        <f>IF(G91="","",VLOOKUP(G91,seznamy!$E$2:$F$8,2,0))</f>
        <v/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22" t="str">
        <f si="8" t="shared"/>
        <v/>
      </c>
    </row>
    <row r="92" spans="3:22" x14ac:dyDescent="0.2">
      <c r="C92" s="24">
        <f si="7" t="shared"/>
        <v>62</v>
      </c>
      <c r="D92" s="8"/>
      <c r="E92" s="9"/>
      <c r="F92" s="9"/>
      <c r="G92" s="10"/>
      <c r="H92" s="10" t="str">
        <f>IF(G92="","",VLOOKUP(G92,seznamy!$E$2:$F$8,2,0))</f>
        <v/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22" t="str">
        <f si="8" t="shared"/>
        <v/>
      </c>
    </row>
    <row r="93" spans="3:22" x14ac:dyDescent="0.2">
      <c r="C93" s="24">
        <f si="7" t="shared"/>
        <v>63</v>
      </c>
      <c r="D93" s="8"/>
      <c r="E93" s="9"/>
      <c r="F93" s="9"/>
      <c r="G93" s="10"/>
      <c r="H93" s="10" t="str">
        <f>IF(G93="","",VLOOKUP(G93,seznamy!$E$2:$F$8,2,0))</f>
        <v/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22" t="str">
        <f si="8" t="shared"/>
        <v/>
      </c>
    </row>
    <row r="94" spans="3:22" x14ac:dyDescent="0.2">
      <c r="C94" s="24">
        <f si="7" t="shared"/>
        <v>64</v>
      </c>
      <c r="D94" s="8"/>
      <c r="E94" s="9"/>
      <c r="F94" s="9"/>
      <c r="G94" s="10"/>
      <c r="H94" s="10" t="str">
        <f>IF(G94="","",VLOOKUP(G94,seznamy!$E$2:$F$8,2,0))</f>
        <v/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22" t="str">
        <f si="8" t="shared"/>
        <v/>
      </c>
    </row>
    <row r="95" spans="3:22" x14ac:dyDescent="0.2">
      <c r="C95" s="24">
        <f si="7" t="shared"/>
        <v>65</v>
      </c>
      <c r="D95" s="8"/>
      <c r="E95" s="9"/>
      <c r="F95" s="9"/>
      <c r="G95" s="10"/>
      <c r="H95" s="10" t="str">
        <f>IF(G95="","",VLOOKUP(G95,seznamy!$E$2:$F$8,2,0))</f>
        <v/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22" t="str">
        <f si="8" t="shared"/>
        <v/>
      </c>
    </row>
    <row r="96" spans="3:22" x14ac:dyDescent="0.2">
      <c r="C96" s="24">
        <f si="7" t="shared"/>
        <v>66</v>
      </c>
      <c r="D96" s="8"/>
      <c r="E96" s="9"/>
      <c r="F96" s="9"/>
      <c r="G96" s="10"/>
      <c r="H96" s="10" t="str">
        <f>IF(G96="","",VLOOKUP(G96,seznamy!$E$2:$F$8,2,0))</f>
        <v/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22" t="str">
        <f si="8" t="shared"/>
        <v/>
      </c>
    </row>
    <row r="97" spans="3:22" x14ac:dyDescent="0.2">
      <c r="C97" s="24">
        <f si="7" t="shared"/>
        <v>67</v>
      </c>
      <c r="D97" s="8"/>
      <c r="E97" s="9"/>
      <c r="F97" s="9"/>
      <c r="G97" s="10"/>
      <c r="H97" s="10" t="str">
        <f>IF(G97="","",VLOOKUP(G97,seznamy!$E$2:$F$8,2,0))</f>
        <v/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22" t="str">
        <f ref="V97:V160" si="9" t="shared">IF(H97="","",SUM(I97:U97))</f>
        <v/>
      </c>
    </row>
    <row r="98" spans="3:22" x14ac:dyDescent="0.2">
      <c r="C98" s="24">
        <f si="7" t="shared"/>
        <v>68</v>
      </c>
      <c r="D98" s="8"/>
      <c r="E98" s="9"/>
      <c r="F98" s="9"/>
      <c r="G98" s="10"/>
      <c r="H98" s="10" t="str">
        <f>IF(G98="","",VLOOKUP(G98,seznamy!$E$2:$F$8,2,0))</f>
        <v/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22" t="str">
        <f si="9" t="shared"/>
        <v/>
      </c>
    </row>
    <row r="99" spans="3:22" x14ac:dyDescent="0.2">
      <c r="C99" s="24">
        <f si="7" t="shared"/>
        <v>69</v>
      </c>
      <c r="D99" s="8"/>
      <c r="E99" s="9"/>
      <c r="F99" s="9"/>
      <c r="G99" s="10"/>
      <c r="H99" s="10" t="str">
        <f>IF(G99="","",VLOOKUP(G99,seznamy!$E$2:$F$8,2,0))</f>
        <v/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22" t="str">
        <f si="9" t="shared"/>
        <v/>
      </c>
    </row>
    <row r="100" spans="3:22" x14ac:dyDescent="0.2">
      <c r="C100" s="24">
        <f si="7" t="shared"/>
        <v>70</v>
      </c>
      <c r="D100" s="8"/>
      <c r="E100" s="9"/>
      <c r="F100" s="9"/>
      <c r="G100" s="10"/>
      <c r="H100" s="10" t="str">
        <f>IF(G100="","",VLOOKUP(G100,seznamy!$E$2:$F$8,2,0))</f>
        <v/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22" t="str">
        <f si="9" t="shared"/>
        <v/>
      </c>
    </row>
    <row r="101" spans="3:22" x14ac:dyDescent="0.2">
      <c r="C101" s="24">
        <f si="7" t="shared"/>
        <v>71</v>
      </c>
      <c r="D101" s="8"/>
      <c r="E101" s="9"/>
      <c r="F101" s="9"/>
      <c r="G101" s="10"/>
      <c r="H101" s="10" t="str">
        <f>IF(G101="","",VLOOKUP(G101,seznamy!$E$2:$F$8,2,0))</f>
        <v/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2" t="str">
        <f si="9" t="shared"/>
        <v/>
      </c>
    </row>
    <row r="102" spans="3:22" x14ac:dyDescent="0.2">
      <c r="C102" s="24">
        <f si="7" t="shared"/>
        <v>72</v>
      </c>
      <c r="D102" s="8"/>
      <c r="E102" s="9"/>
      <c r="F102" s="9"/>
      <c r="G102" s="10"/>
      <c r="H102" s="10" t="str">
        <f>IF(G102="","",VLOOKUP(G102,seznamy!$E$2:$F$8,2,0))</f>
        <v/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22" t="str">
        <f si="9" t="shared"/>
        <v/>
      </c>
    </row>
    <row r="103" spans="3:22" x14ac:dyDescent="0.2">
      <c r="C103" s="24">
        <f si="7" t="shared"/>
        <v>73</v>
      </c>
      <c r="D103" s="8"/>
      <c r="E103" s="9"/>
      <c r="F103" s="9"/>
      <c r="G103" s="10"/>
      <c r="H103" s="10" t="str">
        <f>IF(G103="","",VLOOKUP(G103,seznamy!$E$2:$F$8,2,0))</f>
        <v/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22" t="str">
        <f si="9" t="shared"/>
        <v/>
      </c>
    </row>
    <row r="104" spans="3:22" x14ac:dyDescent="0.2">
      <c r="C104" s="24">
        <f si="7" t="shared"/>
        <v>74</v>
      </c>
      <c r="D104" s="8"/>
      <c r="E104" s="9"/>
      <c r="F104" s="9"/>
      <c r="G104" s="10"/>
      <c r="H104" s="10" t="str">
        <f>IF(G104="","",VLOOKUP(G104,seznamy!$E$2:$F$8,2,0))</f>
        <v/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22" t="str">
        <f si="9" t="shared"/>
        <v/>
      </c>
    </row>
    <row r="105" spans="3:22" x14ac:dyDescent="0.2">
      <c r="C105" s="24">
        <f si="7" t="shared"/>
        <v>75</v>
      </c>
      <c r="D105" s="8"/>
      <c r="E105" s="9"/>
      <c r="F105" s="9"/>
      <c r="G105" s="10"/>
      <c r="H105" s="10" t="str">
        <f>IF(G105="","",VLOOKUP(G105,seznamy!$E$2:$F$8,2,0))</f>
        <v/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22" t="str">
        <f si="9" t="shared"/>
        <v/>
      </c>
    </row>
    <row r="106" spans="3:22" x14ac:dyDescent="0.2">
      <c r="C106" s="24">
        <f si="7" t="shared"/>
        <v>76</v>
      </c>
      <c r="D106" s="8"/>
      <c r="E106" s="9"/>
      <c r="F106" s="9"/>
      <c r="G106" s="10"/>
      <c r="H106" s="10" t="str">
        <f>IF(G106="","",VLOOKUP(G106,seznamy!$E$2:$F$8,2,0))</f>
        <v/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22" t="str">
        <f si="9" t="shared"/>
        <v/>
      </c>
    </row>
    <row r="107" spans="3:22" x14ac:dyDescent="0.2">
      <c r="C107" s="24">
        <f si="7" t="shared"/>
        <v>77</v>
      </c>
      <c r="D107" s="8"/>
      <c r="E107" s="9"/>
      <c r="F107" s="9"/>
      <c r="G107" s="10"/>
      <c r="H107" s="10" t="str">
        <f>IF(G107="","",VLOOKUP(G107,seznamy!$E$2:$F$8,2,0))</f>
        <v/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22" t="str">
        <f si="9" t="shared"/>
        <v/>
      </c>
    </row>
    <row r="108" spans="3:22" x14ac:dyDescent="0.2">
      <c r="C108" s="24">
        <f si="7" t="shared"/>
        <v>78</v>
      </c>
      <c r="D108" s="8"/>
      <c r="E108" s="9"/>
      <c r="F108" s="9"/>
      <c r="G108" s="10"/>
      <c r="H108" s="10" t="str">
        <f>IF(G108="","",VLOOKUP(G108,seznamy!$E$2:$F$8,2,0))</f>
        <v/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22" t="str">
        <f si="9" t="shared"/>
        <v/>
      </c>
    </row>
    <row r="109" spans="3:22" x14ac:dyDescent="0.2">
      <c r="C109" s="24">
        <f si="7" t="shared"/>
        <v>79</v>
      </c>
      <c r="D109" s="8"/>
      <c r="E109" s="9"/>
      <c r="F109" s="9"/>
      <c r="G109" s="10"/>
      <c r="H109" s="10" t="str">
        <f>IF(G109="","",VLOOKUP(G109,seznamy!$E$2:$F$8,2,0))</f>
        <v/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22" t="str">
        <f si="9" t="shared"/>
        <v/>
      </c>
    </row>
    <row r="110" spans="3:22" x14ac:dyDescent="0.2">
      <c r="C110" s="24">
        <f si="7" t="shared"/>
        <v>80</v>
      </c>
      <c r="D110" s="8"/>
      <c r="E110" s="9"/>
      <c r="F110" s="9"/>
      <c r="G110" s="10"/>
      <c r="H110" s="10" t="str">
        <f>IF(G110="","",VLOOKUP(G110,seznamy!$E$2:$F$8,2,0))</f>
        <v/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22" t="str">
        <f si="9" t="shared"/>
        <v/>
      </c>
    </row>
    <row r="111" spans="3:22" x14ac:dyDescent="0.2">
      <c r="C111" s="24">
        <f si="7" t="shared"/>
        <v>81</v>
      </c>
      <c r="D111" s="8"/>
      <c r="E111" s="9"/>
      <c r="F111" s="9"/>
      <c r="G111" s="10"/>
      <c r="H111" s="10" t="str">
        <f>IF(G111="","",VLOOKUP(G111,seznamy!$E$2:$F$8,2,0))</f>
        <v/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22" t="str">
        <f si="9" t="shared"/>
        <v/>
      </c>
    </row>
    <row r="112" spans="3:22" x14ac:dyDescent="0.2">
      <c r="C112" s="24">
        <f si="7" t="shared"/>
        <v>82</v>
      </c>
      <c r="D112" s="8"/>
      <c r="E112" s="9"/>
      <c r="F112" s="9"/>
      <c r="G112" s="10"/>
      <c r="H112" s="10" t="str">
        <f>IF(G112="","",VLOOKUP(G112,seznamy!$E$2:$F$8,2,0))</f>
        <v/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22" t="str">
        <f si="9" t="shared"/>
        <v/>
      </c>
    </row>
    <row r="113" spans="3:22" x14ac:dyDescent="0.2">
      <c r="C113" s="24">
        <f si="7" t="shared"/>
        <v>83</v>
      </c>
      <c r="D113" s="8"/>
      <c r="E113" s="9"/>
      <c r="F113" s="9"/>
      <c r="G113" s="10"/>
      <c r="H113" s="10" t="str">
        <f>IF(G113="","",VLOOKUP(G113,seznamy!$E$2:$F$8,2,0))</f>
        <v/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22" t="str">
        <f si="9" t="shared"/>
        <v/>
      </c>
    </row>
    <row r="114" spans="3:22" x14ac:dyDescent="0.2">
      <c r="C114" s="24">
        <f si="7" t="shared"/>
        <v>84</v>
      </c>
      <c r="D114" s="8"/>
      <c r="E114" s="9"/>
      <c r="F114" s="9"/>
      <c r="G114" s="10"/>
      <c r="H114" s="10" t="str">
        <f>IF(G114="","",VLOOKUP(G114,seznamy!$E$2:$F$8,2,0))</f>
        <v/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22" t="str">
        <f si="9" t="shared"/>
        <v/>
      </c>
    </row>
    <row r="115" spans="3:22" x14ac:dyDescent="0.2">
      <c r="C115" s="24">
        <f si="7" t="shared"/>
        <v>85</v>
      </c>
      <c r="D115" s="8"/>
      <c r="E115" s="9"/>
      <c r="F115" s="9"/>
      <c r="G115" s="10"/>
      <c r="H115" s="10" t="str">
        <f>IF(G115="","",VLOOKUP(G115,seznamy!$E$2:$F$8,2,0))</f>
        <v/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22" t="str">
        <f si="9" t="shared"/>
        <v/>
      </c>
    </row>
    <row r="116" spans="3:22" x14ac:dyDescent="0.2">
      <c r="C116" s="24">
        <f si="7" t="shared"/>
        <v>86</v>
      </c>
      <c r="D116" s="8"/>
      <c r="E116" s="9"/>
      <c r="F116" s="9"/>
      <c r="G116" s="10"/>
      <c r="H116" s="10" t="str">
        <f>IF(G116="","",VLOOKUP(G116,seznamy!$E$2:$F$8,2,0))</f>
        <v/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22" t="str">
        <f si="9" t="shared"/>
        <v/>
      </c>
    </row>
    <row r="117" spans="3:22" x14ac:dyDescent="0.2">
      <c r="C117" s="24">
        <f si="7" t="shared"/>
        <v>87</v>
      </c>
      <c r="D117" s="8"/>
      <c r="E117" s="9"/>
      <c r="F117" s="9"/>
      <c r="G117" s="10"/>
      <c r="H117" s="10" t="str">
        <f>IF(G117="","",VLOOKUP(G117,seznamy!$E$2:$F$8,2,0))</f>
        <v/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22" t="str">
        <f si="9" t="shared"/>
        <v/>
      </c>
    </row>
    <row r="118" spans="3:22" x14ac:dyDescent="0.2">
      <c r="C118" s="24">
        <f si="7" t="shared"/>
        <v>88</v>
      </c>
      <c r="D118" s="8"/>
      <c r="E118" s="9"/>
      <c r="F118" s="9"/>
      <c r="G118" s="10"/>
      <c r="H118" s="10" t="str">
        <f>IF(G118="","",VLOOKUP(G118,seznamy!$E$2:$F$8,2,0))</f>
        <v/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22" t="str">
        <f si="9" t="shared"/>
        <v/>
      </c>
    </row>
    <row r="119" spans="3:22" x14ac:dyDescent="0.2">
      <c r="C119" s="24">
        <f si="7" t="shared"/>
        <v>89</v>
      </c>
      <c r="D119" s="8"/>
      <c r="E119" s="9"/>
      <c r="F119" s="9"/>
      <c r="G119" s="10"/>
      <c r="H119" s="10" t="str">
        <f>IF(G119="","",VLOOKUP(G119,seznamy!$E$2:$F$8,2,0))</f>
        <v/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22" t="str">
        <f si="9" t="shared"/>
        <v/>
      </c>
    </row>
    <row r="120" spans="3:22" x14ac:dyDescent="0.2">
      <c r="C120" s="24">
        <f si="7" t="shared"/>
        <v>90</v>
      </c>
      <c r="D120" s="8"/>
      <c r="E120" s="9"/>
      <c r="F120" s="9"/>
      <c r="G120" s="10"/>
      <c r="H120" s="10" t="str">
        <f>IF(G120="","",VLOOKUP(G120,seznamy!$E$2:$F$8,2,0))</f>
        <v/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22" t="str">
        <f si="9" t="shared"/>
        <v/>
      </c>
    </row>
    <row r="121" spans="3:22" x14ac:dyDescent="0.2">
      <c r="C121" s="24">
        <f si="7" t="shared"/>
        <v>91</v>
      </c>
      <c r="D121" s="8"/>
      <c r="E121" s="9"/>
      <c r="F121" s="9"/>
      <c r="G121" s="10"/>
      <c r="H121" s="10" t="str">
        <f>IF(G121="","",VLOOKUP(G121,seznamy!$E$2:$F$8,2,0))</f>
        <v/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22" t="str">
        <f si="9" t="shared"/>
        <v/>
      </c>
    </row>
    <row r="122" spans="3:22" x14ac:dyDescent="0.2">
      <c r="C122" s="24">
        <f si="7" t="shared"/>
        <v>92</v>
      </c>
      <c r="D122" s="8"/>
      <c r="E122" s="9"/>
      <c r="F122" s="9"/>
      <c r="G122" s="10"/>
      <c r="H122" s="10" t="str">
        <f>IF(G122="","",VLOOKUP(G122,seznamy!$E$2:$F$8,2,0))</f>
        <v/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22" t="str">
        <f si="9" t="shared"/>
        <v/>
      </c>
    </row>
    <row r="123" spans="3:22" x14ac:dyDescent="0.2">
      <c r="C123" s="24">
        <f si="7" t="shared"/>
        <v>93</v>
      </c>
      <c r="D123" s="8"/>
      <c r="E123" s="9"/>
      <c r="F123" s="9"/>
      <c r="G123" s="10"/>
      <c r="H123" s="10" t="str">
        <f>IF(G123="","",VLOOKUP(G123,seznamy!$E$2:$F$8,2,0))</f>
        <v/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22" t="str">
        <f si="9" t="shared"/>
        <v/>
      </c>
    </row>
    <row r="124" spans="3:22" x14ac:dyDescent="0.2">
      <c r="C124" s="24">
        <f si="7" t="shared"/>
        <v>94</v>
      </c>
      <c r="D124" s="8"/>
      <c r="E124" s="9"/>
      <c r="F124" s="9"/>
      <c r="G124" s="10"/>
      <c r="H124" s="10" t="str">
        <f>IF(G124="","",VLOOKUP(G124,seznamy!$E$2:$F$8,2,0))</f>
        <v/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22" t="str">
        <f si="9" t="shared"/>
        <v/>
      </c>
    </row>
    <row r="125" spans="3:22" x14ac:dyDescent="0.2">
      <c r="C125" s="24">
        <f si="7" t="shared"/>
        <v>95</v>
      </c>
      <c r="D125" s="8"/>
      <c r="E125" s="9"/>
      <c r="F125" s="9"/>
      <c r="G125" s="10"/>
      <c r="H125" s="10" t="str">
        <f>IF(G125="","",VLOOKUP(G125,seznamy!$E$2:$F$8,2,0))</f>
        <v/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22" t="str">
        <f si="9" t="shared"/>
        <v/>
      </c>
    </row>
    <row r="126" spans="3:22" x14ac:dyDescent="0.2">
      <c r="C126" s="24">
        <f si="7" t="shared"/>
        <v>96</v>
      </c>
      <c r="D126" s="8"/>
      <c r="E126" s="9"/>
      <c r="F126" s="9"/>
      <c r="G126" s="10"/>
      <c r="H126" s="10" t="str">
        <f>IF(G126="","",VLOOKUP(G126,seznamy!$E$2:$F$8,2,0))</f>
        <v/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22" t="str">
        <f si="9" t="shared"/>
        <v/>
      </c>
    </row>
    <row r="127" spans="3:22" x14ac:dyDescent="0.2">
      <c r="C127" s="24">
        <f si="7" t="shared"/>
        <v>97</v>
      </c>
      <c r="D127" s="8"/>
      <c r="E127" s="9"/>
      <c r="F127" s="9"/>
      <c r="G127" s="10"/>
      <c r="H127" s="10" t="str">
        <f>IF(G127="","",VLOOKUP(G127,seznamy!$E$2:$F$8,2,0))</f>
        <v/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22" t="str">
        <f si="9" t="shared"/>
        <v/>
      </c>
    </row>
    <row r="128" spans="3:22" x14ac:dyDescent="0.2">
      <c r="C128" s="24">
        <f si="7" t="shared"/>
        <v>98</v>
      </c>
      <c r="D128" s="8"/>
      <c r="E128" s="9"/>
      <c r="F128" s="9"/>
      <c r="G128" s="10"/>
      <c r="H128" s="10" t="str">
        <f>IF(G128="","",VLOOKUP(G128,seznamy!$E$2:$F$8,2,0))</f>
        <v/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22" t="str">
        <f si="9" t="shared"/>
        <v/>
      </c>
    </row>
    <row r="129" spans="3:22" x14ac:dyDescent="0.2">
      <c r="C129" s="24">
        <f si="7" t="shared"/>
        <v>99</v>
      </c>
      <c r="D129" s="8"/>
      <c r="E129" s="9"/>
      <c r="F129" s="9"/>
      <c r="G129" s="10"/>
      <c r="H129" s="10" t="str">
        <f>IF(G129="","",VLOOKUP(G129,seznamy!$E$2:$F$8,2,0))</f>
        <v/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22" t="str">
        <f si="9" t="shared"/>
        <v/>
      </c>
    </row>
    <row r="130" spans="3:22" x14ac:dyDescent="0.2">
      <c r="C130" s="24">
        <f si="7" t="shared"/>
        <v>100</v>
      </c>
      <c r="D130" s="8"/>
      <c r="E130" s="9"/>
      <c r="F130" s="9"/>
      <c r="G130" s="10"/>
      <c r="H130" s="10" t="str">
        <f>IF(G130="","",VLOOKUP(G130,seznamy!$E$2:$F$8,2,0))</f>
        <v/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22" t="str">
        <f si="9" t="shared"/>
        <v/>
      </c>
    </row>
    <row r="131" spans="3:22" x14ac:dyDescent="0.2">
      <c r="C131" s="24">
        <f si="7" t="shared"/>
        <v>101</v>
      </c>
      <c r="D131" s="8"/>
      <c r="E131" s="9"/>
      <c r="F131" s="9"/>
      <c r="G131" s="10"/>
      <c r="H131" s="10" t="str">
        <f>IF(G131="","",VLOOKUP(G131,seznamy!$E$2:$F$8,2,0))</f>
        <v/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22" t="str">
        <f si="9" t="shared"/>
        <v/>
      </c>
    </row>
    <row r="132" spans="3:22" x14ac:dyDescent="0.2">
      <c r="C132" s="24">
        <f si="7" t="shared"/>
        <v>102</v>
      </c>
      <c r="D132" s="8"/>
      <c r="E132" s="9"/>
      <c r="F132" s="9"/>
      <c r="G132" s="10"/>
      <c r="H132" s="10" t="str">
        <f>IF(G132="","",VLOOKUP(G132,seznamy!$E$2:$F$8,2,0))</f>
        <v/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22" t="str">
        <f si="9" t="shared"/>
        <v/>
      </c>
    </row>
    <row r="133" spans="3:22" x14ac:dyDescent="0.2">
      <c r="C133" s="24">
        <f si="7" t="shared"/>
        <v>103</v>
      </c>
      <c r="D133" s="8"/>
      <c r="E133" s="9"/>
      <c r="F133" s="9"/>
      <c r="G133" s="10"/>
      <c r="H133" s="10" t="str">
        <f>IF(G133="","",VLOOKUP(G133,seznamy!$E$2:$F$8,2,0))</f>
        <v/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22" t="str">
        <f si="9" t="shared"/>
        <v/>
      </c>
    </row>
    <row r="134" spans="3:22" x14ac:dyDescent="0.2">
      <c r="C134" s="24">
        <f si="7" t="shared"/>
        <v>104</v>
      </c>
      <c r="D134" s="8"/>
      <c r="E134" s="9"/>
      <c r="F134" s="9"/>
      <c r="G134" s="10"/>
      <c r="H134" s="10" t="str">
        <f>IF(G134="","",VLOOKUP(G134,seznamy!$E$2:$F$8,2,0))</f>
        <v/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22" t="str">
        <f si="9" t="shared"/>
        <v/>
      </c>
    </row>
    <row r="135" spans="3:22" x14ac:dyDescent="0.2">
      <c r="C135" s="24">
        <f si="7" t="shared"/>
        <v>105</v>
      </c>
      <c r="D135" s="8"/>
      <c r="E135" s="9"/>
      <c r="F135" s="9"/>
      <c r="G135" s="10"/>
      <c r="H135" s="10" t="str">
        <f>IF(G135="","",VLOOKUP(G135,seznamy!$E$2:$F$8,2,0))</f>
        <v/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22" t="str">
        <f si="9" t="shared"/>
        <v/>
      </c>
    </row>
    <row r="136" spans="3:22" x14ac:dyDescent="0.2">
      <c r="C136" s="24">
        <f si="7" t="shared"/>
        <v>106</v>
      </c>
      <c r="D136" s="8"/>
      <c r="E136" s="9"/>
      <c r="F136" s="9"/>
      <c r="G136" s="10"/>
      <c r="H136" s="10" t="str">
        <f>IF(G136="","",VLOOKUP(G136,seznamy!$E$2:$F$8,2,0))</f>
        <v/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22" t="str">
        <f si="9" t="shared"/>
        <v/>
      </c>
    </row>
    <row r="137" spans="3:22" x14ac:dyDescent="0.2">
      <c r="C137" s="24">
        <f si="7" t="shared"/>
        <v>107</v>
      </c>
      <c r="D137" s="8"/>
      <c r="E137" s="9"/>
      <c r="F137" s="9"/>
      <c r="G137" s="10"/>
      <c r="H137" s="10" t="str">
        <f>IF(G137="","",VLOOKUP(G137,seznamy!$E$2:$F$8,2,0))</f>
        <v/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22" t="str">
        <f si="9" t="shared"/>
        <v/>
      </c>
    </row>
    <row r="138" spans="3:22" x14ac:dyDescent="0.2">
      <c r="C138" s="24">
        <f si="7" t="shared"/>
        <v>108</v>
      </c>
      <c r="D138" s="8"/>
      <c r="E138" s="9"/>
      <c r="F138" s="9"/>
      <c r="G138" s="10"/>
      <c r="H138" s="10" t="str">
        <f>IF(G138="","",VLOOKUP(G138,seznamy!$E$2:$F$8,2,0))</f>
        <v/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22" t="str">
        <f si="9" t="shared"/>
        <v/>
      </c>
    </row>
    <row r="139" spans="3:22" x14ac:dyDescent="0.2">
      <c r="C139" s="24">
        <f si="7" t="shared"/>
        <v>109</v>
      </c>
      <c r="D139" s="8"/>
      <c r="E139" s="9"/>
      <c r="F139" s="9"/>
      <c r="G139" s="10"/>
      <c r="H139" s="10" t="str">
        <f>IF(G139="","",VLOOKUP(G139,seznamy!$E$2:$F$8,2,0))</f>
        <v/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22" t="str">
        <f si="9" t="shared"/>
        <v/>
      </c>
    </row>
    <row r="140" spans="3:22" x14ac:dyDescent="0.2">
      <c r="C140" s="24">
        <f si="7" t="shared"/>
        <v>110</v>
      </c>
      <c r="D140" s="8"/>
      <c r="E140" s="9"/>
      <c r="F140" s="9"/>
      <c r="G140" s="10"/>
      <c r="H140" s="10" t="str">
        <f>IF(G140="","",VLOOKUP(G140,seznamy!$E$2:$F$8,2,0))</f>
        <v/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22" t="str">
        <f si="9" t="shared"/>
        <v/>
      </c>
    </row>
    <row r="141" spans="3:22" x14ac:dyDescent="0.2">
      <c r="C141" s="24">
        <f si="7" t="shared"/>
        <v>111</v>
      </c>
      <c r="D141" s="8"/>
      <c r="E141" s="9"/>
      <c r="F141" s="9"/>
      <c r="G141" s="10"/>
      <c r="H141" s="10" t="str">
        <f>IF(G141="","",VLOOKUP(G141,seznamy!$E$2:$F$8,2,0))</f>
        <v/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22" t="str">
        <f si="9" t="shared"/>
        <v/>
      </c>
    </row>
    <row r="142" spans="3:22" x14ac:dyDescent="0.2">
      <c r="C142" s="24">
        <f si="7" t="shared"/>
        <v>112</v>
      </c>
      <c r="D142" s="8"/>
      <c r="E142" s="9"/>
      <c r="F142" s="9"/>
      <c r="G142" s="10"/>
      <c r="H142" s="10" t="str">
        <f>IF(G142="","",VLOOKUP(G142,seznamy!$E$2:$F$8,2,0))</f>
        <v/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22" t="str">
        <f si="9" t="shared"/>
        <v/>
      </c>
    </row>
    <row r="143" spans="3:22" x14ac:dyDescent="0.2">
      <c r="C143" s="24">
        <f si="7" t="shared"/>
        <v>113</v>
      </c>
      <c r="D143" s="8"/>
      <c r="E143" s="9"/>
      <c r="F143" s="9"/>
      <c r="G143" s="10"/>
      <c r="H143" s="10" t="str">
        <f>IF(G143="","",VLOOKUP(G143,seznamy!$E$2:$F$8,2,0))</f>
        <v/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22" t="str">
        <f si="9" t="shared"/>
        <v/>
      </c>
    </row>
    <row r="144" spans="3:22" x14ac:dyDescent="0.2">
      <c r="C144" s="24">
        <f si="7" t="shared"/>
        <v>114</v>
      </c>
      <c r="D144" s="8"/>
      <c r="E144" s="9"/>
      <c r="F144" s="9"/>
      <c r="G144" s="10"/>
      <c r="H144" s="10" t="str">
        <f>IF(G144="","",VLOOKUP(G144,seznamy!$E$2:$F$8,2,0))</f>
        <v/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22" t="str">
        <f si="9" t="shared"/>
        <v/>
      </c>
    </row>
    <row r="145" spans="3:22" x14ac:dyDescent="0.2">
      <c r="C145" s="24">
        <f si="7" t="shared"/>
        <v>115</v>
      </c>
      <c r="D145" s="8"/>
      <c r="E145" s="9"/>
      <c r="F145" s="9"/>
      <c r="G145" s="10"/>
      <c r="H145" s="10" t="str">
        <f>IF(G145="","",VLOOKUP(G145,seznamy!$E$2:$F$8,2,0))</f>
        <v/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22" t="str">
        <f si="9" t="shared"/>
        <v/>
      </c>
    </row>
    <row r="146" spans="3:22" x14ac:dyDescent="0.2">
      <c r="C146" s="24">
        <f si="7" t="shared"/>
        <v>116</v>
      </c>
      <c r="D146" s="8"/>
      <c r="E146" s="9"/>
      <c r="F146" s="9"/>
      <c r="G146" s="10"/>
      <c r="H146" s="10" t="str">
        <f>IF(G146="","",VLOOKUP(G146,seznamy!$E$2:$F$8,2,0))</f>
        <v/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22" t="str">
        <f si="9" t="shared"/>
        <v/>
      </c>
    </row>
    <row r="147" spans="3:22" x14ac:dyDescent="0.2">
      <c r="C147" s="24">
        <f si="7" t="shared"/>
        <v>117</v>
      </c>
      <c r="D147" s="8"/>
      <c r="E147" s="9"/>
      <c r="F147" s="9"/>
      <c r="G147" s="10"/>
      <c r="H147" s="10" t="str">
        <f>IF(G147="","",VLOOKUP(G147,seznamy!$E$2:$F$8,2,0))</f>
        <v/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22" t="str">
        <f si="9" t="shared"/>
        <v/>
      </c>
    </row>
    <row r="148" spans="3:22" x14ac:dyDescent="0.2">
      <c r="C148" s="24">
        <f si="7" t="shared"/>
        <v>118</v>
      </c>
      <c r="D148" s="8"/>
      <c r="E148" s="9"/>
      <c r="F148" s="9"/>
      <c r="G148" s="10"/>
      <c r="H148" s="10" t="str">
        <f>IF(G148="","",VLOOKUP(G148,seznamy!$E$2:$F$8,2,0))</f>
        <v/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22" t="str">
        <f si="9" t="shared"/>
        <v/>
      </c>
    </row>
    <row r="149" spans="3:22" x14ac:dyDescent="0.2">
      <c r="C149" s="24">
        <f si="7" t="shared"/>
        <v>119</v>
      </c>
      <c r="D149" s="8"/>
      <c r="E149" s="9"/>
      <c r="F149" s="9"/>
      <c r="G149" s="10"/>
      <c r="H149" s="10" t="str">
        <f>IF(G149="","",VLOOKUP(G149,seznamy!$E$2:$F$8,2,0))</f>
        <v/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22" t="str">
        <f si="9" t="shared"/>
        <v/>
      </c>
    </row>
    <row r="150" spans="3:22" x14ac:dyDescent="0.2">
      <c r="C150" s="24">
        <f si="7" t="shared"/>
        <v>120</v>
      </c>
      <c r="D150" s="8"/>
      <c r="E150" s="9"/>
      <c r="F150" s="9"/>
      <c r="G150" s="10"/>
      <c r="H150" s="10" t="str">
        <f>IF(G150="","",VLOOKUP(G150,seznamy!$E$2:$F$8,2,0))</f>
        <v/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22" t="str">
        <f si="9" t="shared"/>
        <v/>
      </c>
    </row>
    <row r="151" spans="3:22" x14ac:dyDescent="0.2">
      <c r="C151" s="24">
        <f si="7" t="shared"/>
        <v>121</v>
      </c>
      <c r="D151" s="8"/>
      <c r="E151" s="9"/>
      <c r="F151" s="9"/>
      <c r="G151" s="10"/>
      <c r="H151" s="10" t="str">
        <f>IF(G151="","",VLOOKUP(G151,seznamy!$E$2:$F$8,2,0))</f>
        <v/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22" t="str">
        <f si="9" t="shared"/>
        <v/>
      </c>
    </row>
    <row r="152" spans="3:22" x14ac:dyDescent="0.2">
      <c r="C152" s="24">
        <f si="7" t="shared"/>
        <v>122</v>
      </c>
      <c r="D152" s="8"/>
      <c r="E152" s="9"/>
      <c r="F152" s="9"/>
      <c r="G152" s="10"/>
      <c r="H152" s="10" t="str">
        <f>IF(G152="","",VLOOKUP(G152,seznamy!$E$2:$F$8,2,0))</f>
        <v/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22" t="str">
        <f si="9" t="shared"/>
        <v/>
      </c>
    </row>
    <row r="153" spans="3:22" x14ac:dyDescent="0.2">
      <c r="C153" s="24">
        <f si="7" t="shared"/>
        <v>123</v>
      </c>
      <c r="D153" s="8"/>
      <c r="E153" s="9"/>
      <c r="F153" s="9"/>
      <c r="G153" s="10"/>
      <c r="H153" s="10" t="str">
        <f>IF(G153="","",VLOOKUP(G153,seznamy!$E$2:$F$8,2,0))</f>
        <v/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22" t="str">
        <f si="9" t="shared"/>
        <v/>
      </c>
    </row>
    <row r="154" spans="3:22" x14ac:dyDescent="0.2">
      <c r="C154" s="24">
        <f si="7" t="shared"/>
        <v>124</v>
      </c>
      <c r="D154" s="8"/>
      <c r="E154" s="9"/>
      <c r="F154" s="9"/>
      <c r="G154" s="10"/>
      <c r="H154" s="10" t="str">
        <f>IF(G154="","",VLOOKUP(G154,seznamy!$E$2:$F$8,2,0))</f>
        <v/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22" t="str">
        <f si="9" t="shared"/>
        <v/>
      </c>
    </row>
    <row r="155" spans="3:22" x14ac:dyDescent="0.2">
      <c r="C155" s="24">
        <f si="7" t="shared"/>
        <v>125</v>
      </c>
      <c r="D155" s="8"/>
      <c r="E155" s="9"/>
      <c r="F155" s="9"/>
      <c r="G155" s="10"/>
      <c r="H155" s="10" t="str">
        <f>IF(G155="","",VLOOKUP(G155,seznamy!$E$2:$F$8,2,0))</f>
        <v/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22" t="str">
        <f si="9" t="shared"/>
        <v/>
      </c>
    </row>
    <row r="156" spans="3:22" x14ac:dyDescent="0.2">
      <c r="C156" s="24">
        <f si="7" t="shared"/>
        <v>126</v>
      </c>
      <c r="D156" s="8"/>
      <c r="E156" s="9"/>
      <c r="F156" s="9"/>
      <c r="G156" s="10"/>
      <c r="H156" s="10" t="str">
        <f>IF(G156="","",VLOOKUP(G156,seznamy!$E$2:$F$8,2,0))</f>
        <v/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22" t="str">
        <f si="9" t="shared"/>
        <v/>
      </c>
    </row>
    <row r="157" spans="3:22" x14ac:dyDescent="0.2">
      <c r="C157" s="24">
        <f si="7" t="shared"/>
        <v>127</v>
      </c>
      <c r="D157" s="8"/>
      <c r="E157" s="9"/>
      <c r="F157" s="9"/>
      <c r="G157" s="10"/>
      <c r="H157" s="10" t="str">
        <f>IF(G157="","",VLOOKUP(G157,seznamy!$E$2:$F$8,2,0))</f>
        <v/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22" t="str">
        <f si="9" t="shared"/>
        <v/>
      </c>
    </row>
    <row r="158" spans="3:22" x14ac:dyDescent="0.2">
      <c r="C158" s="24">
        <f si="7" t="shared"/>
        <v>128</v>
      </c>
      <c r="D158" s="8"/>
      <c r="E158" s="9"/>
      <c r="F158" s="9"/>
      <c r="G158" s="10"/>
      <c r="H158" s="10" t="str">
        <f>IF(G158="","",VLOOKUP(G158,seznamy!$E$2:$F$8,2,0))</f>
        <v/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22" t="str">
        <f si="9" t="shared"/>
        <v/>
      </c>
    </row>
    <row r="159" spans="3:22" x14ac:dyDescent="0.2">
      <c r="C159" s="24">
        <f si="7" t="shared"/>
        <v>129</v>
      </c>
      <c r="D159" s="8"/>
      <c r="E159" s="9"/>
      <c r="F159" s="9"/>
      <c r="G159" s="10"/>
      <c r="H159" s="10" t="str">
        <f>IF(G159="","",VLOOKUP(G159,seznamy!$E$2:$F$8,2,0))</f>
        <v/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22" t="str">
        <f si="9" t="shared"/>
        <v/>
      </c>
    </row>
    <row r="160" spans="3:22" x14ac:dyDescent="0.2">
      <c r="C160" s="24">
        <f si="7" t="shared"/>
        <v>130</v>
      </c>
      <c r="D160" s="8"/>
      <c r="E160" s="9"/>
      <c r="F160" s="9"/>
      <c r="G160" s="10"/>
      <c r="H160" s="10" t="str">
        <f>IF(G160="","",VLOOKUP(G160,seznamy!$E$2:$F$8,2,0))</f>
        <v/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22" t="str">
        <f si="9" t="shared"/>
        <v/>
      </c>
    </row>
    <row r="161" spans="3:22" x14ac:dyDescent="0.2">
      <c r="C161" s="24">
        <f si="7" t="shared"/>
        <v>131</v>
      </c>
      <c r="D161" s="8"/>
      <c r="E161" s="9"/>
      <c r="F161" s="9"/>
      <c r="G161" s="10"/>
      <c r="H161" s="10" t="str">
        <f>IF(G161="","",VLOOKUP(G161,seznamy!$E$2:$F$8,2,0))</f>
        <v/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22" t="str">
        <f ref="V161:V180" si="10" t="shared">IF(H161="","",SUM(I161:U161))</f>
        <v/>
      </c>
    </row>
    <row r="162" spans="3:22" x14ac:dyDescent="0.2">
      <c r="C162" s="24">
        <f si="7" t="shared"/>
        <v>132</v>
      </c>
      <c r="D162" s="8"/>
      <c r="E162" s="9"/>
      <c r="F162" s="9"/>
      <c r="G162" s="10"/>
      <c r="H162" s="10" t="str">
        <f>IF(G162="","",VLOOKUP(G162,seznamy!$E$2:$F$8,2,0))</f>
        <v/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22" t="str">
        <f si="10" t="shared"/>
        <v/>
      </c>
    </row>
    <row r="163" spans="3:22" x14ac:dyDescent="0.2">
      <c r="C163" s="24">
        <f si="7" t="shared"/>
        <v>133</v>
      </c>
      <c r="D163" s="8"/>
      <c r="E163" s="9"/>
      <c r="F163" s="9"/>
      <c r="G163" s="10"/>
      <c r="H163" s="10" t="str">
        <f>IF(G163="","",VLOOKUP(G163,seznamy!$E$2:$F$8,2,0))</f>
        <v/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22" t="str">
        <f si="10" t="shared"/>
        <v/>
      </c>
    </row>
    <row r="164" spans="3:22" x14ac:dyDescent="0.2">
      <c r="C164" s="24">
        <f si="7" t="shared"/>
        <v>134</v>
      </c>
      <c r="D164" s="8"/>
      <c r="E164" s="9"/>
      <c r="F164" s="9"/>
      <c r="G164" s="10"/>
      <c r="H164" s="10" t="str">
        <f>IF(G164="","",VLOOKUP(G164,seznamy!$E$2:$F$8,2,0))</f>
        <v/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22" t="str">
        <f si="10" t="shared"/>
        <v/>
      </c>
    </row>
    <row r="165" spans="3:22" x14ac:dyDescent="0.2">
      <c r="C165" s="24">
        <f si="7" t="shared"/>
        <v>135</v>
      </c>
      <c r="D165" s="8"/>
      <c r="E165" s="9"/>
      <c r="F165" s="9"/>
      <c r="G165" s="10"/>
      <c r="H165" s="10" t="str">
        <f>IF(G165="","",VLOOKUP(G165,seznamy!$E$2:$F$8,2,0))</f>
        <v/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22" t="str">
        <f si="10" t="shared"/>
        <v/>
      </c>
    </row>
    <row r="166" spans="3:22" x14ac:dyDescent="0.2">
      <c r="C166" s="24">
        <f si="7" t="shared"/>
        <v>136</v>
      </c>
      <c r="D166" s="8"/>
      <c r="E166" s="9"/>
      <c r="F166" s="9"/>
      <c r="G166" s="10"/>
      <c r="H166" s="10" t="str">
        <f>IF(G166="","",VLOOKUP(G166,seznamy!$E$2:$F$8,2,0))</f>
        <v/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22" t="str">
        <f si="10" t="shared"/>
        <v/>
      </c>
    </row>
    <row r="167" spans="3:22" x14ac:dyDescent="0.2">
      <c r="C167" s="24">
        <f si="7" t="shared"/>
        <v>137</v>
      </c>
      <c r="D167" s="8"/>
      <c r="E167" s="9"/>
      <c r="F167" s="9"/>
      <c r="G167" s="10"/>
      <c r="H167" s="10" t="str">
        <f>IF(G167="","",VLOOKUP(G167,seznamy!$E$2:$F$8,2,0))</f>
        <v/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22" t="str">
        <f si="10" t="shared"/>
        <v/>
      </c>
    </row>
    <row r="168" spans="3:22" x14ac:dyDescent="0.2">
      <c r="C168" s="24">
        <f si="7" t="shared"/>
        <v>138</v>
      </c>
      <c r="D168" s="8"/>
      <c r="E168" s="9"/>
      <c r="F168" s="9"/>
      <c r="G168" s="10"/>
      <c r="H168" s="10" t="str">
        <f>IF(G168="","",VLOOKUP(G168,seznamy!$E$2:$F$8,2,0))</f>
        <v/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22" t="str">
        <f si="10" t="shared"/>
        <v/>
      </c>
    </row>
    <row r="169" spans="3:22" x14ac:dyDescent="0.2">
      <c r="C169" s="24">
        <f si="7" t="shared"/>
        <v>139</v>
      </c>
      <c r="D169" s="8"/>
      <c r="E169" s="9"/>
      <c r="F169" s="9"/>
      <c r="G169" s="10"/>
      <c r="H169" s="10" t="str">
        <f>IF(G169="","",VLOOKUP(G169,seznamy!$E$2:$F$8,2,0))</f>
        <v/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22" t="str">
        <f si="10" t="shared"/>
        <v/>
      </c>
    </row>
    <row r="170" spans="3:22" x14ac:dyDescent="0.2">
      <c r="C170" s="24">
        <f si="7" t="shared"/>
        <v>140</v>
      </c>
      <c r="D170" s="8"/>
      <c r="E170" s="9"/>
      <c r="F170" s="9"/>
      <c r="G170" s="10"/>
      <c r="H170" s="10" t="str">
        <f>IF(G170="","",VLOOKUP(G170,seznamy!$E$2:$F$8,2,0))</f>
        <v/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22" t="str">
        <f si="10" t="shared"/>
        <v/>
      </c>
    </row>
    <row r="171" spans="3:22" x14ac:dyDescent="0.2">
      <c r="C171" s="24">
        <f si="7" t="shared"/>
        <v>141</v>
      </c>
      <c r="D171" s="8"/>
      <c r="E171" s="9"/>
      <c r="F171" s="9"/>
      <c r="G171" s="10"/>
      <c r="H171" s="10" t="str">
        <f>IF(G171="","",VLOOKUP(G171,seznamy!$E$2:$F$8,2,0))</f>
        <v/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22" t="str">
        <f si="10" t="shared"/>
        <v/>
      </c>
    </row>
    <row r="172" spans="3:22" x14ac:dyDescent="0.2">
      <c r="C172" s="24">
        <f si="7" t="shared"/>
        <v>142</v>
      </c>
      <c r="D172" s="8"/>
      <c r="E172" s="9"/>
      <c r="F172" s="9"/>
      <c r="G172" s="10"/>
      <c r="H172" s="10" t="str">
        <f>IF(G172="","",VLOOKUP(G172,seznamy!$E$2:$F$8,2,0))</f>
        <v/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22" t="str">
        <f si="10" t="shared"/>
        <v/>
      </c>
    </row>
    <row r="173" spans="3:22" x14ac:dyDescent="0.2">
      <c r="C173" s="24">
        <f si="7" t="shared"/>
        <v>143</v>
      </c>
      <c r="D173" s="8"/>
      <c r="E173" s="9"/>
      <c r="F173" s="9"/>
      <c r="G173" s="10"/>
      <c r="H173" s="10" t="str">
        <f>IF(G173="","",VLOOKUP(G173,seznamy!$E$2:$F$8,2,0))</f>
        <v/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22" t="str">
        <f si="10" t="shared"/>
        <v/>
      </c>
    </row>
    <row r="174" spans="3:22" x14ac:dyDescent="0.2">
      <c r="C174" s="24">
        <f si="7" t="shared"/>
        <v>144</v>
      </c>
      <c r="D174" s="8"/>
      <c r="E174" s="9"/>
      <c r="F174" s="9"/>
      <c r="G174" s="10"/>
      <c r="H174" s="10" t="str">
        <f>IF(G174="","",VLOOKUP(G174,seznamy!$E$2:$F$8,2,0))</f>
        <v/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22" t="str">
        <f si="10" t="shared"/>
        <v/>
      </c>
    </row>
    <row r="175" spans="3:22" x14ac:dyDescent="0.2">
      <c r="C175" s="24">
        <f si="7" t="shared"/>
        <v>145</v>
      </c>
      <c r="D175" s="8"/>
      <c r="E175" s="9"/>
      <c r="F175" s="9"/>
      <c r="G175" s="10"/>
      <c r="H175" s="10" t="str">
        <f>IF(G175="","",VLOOKUP(G175,seznamy!$E$2:$F$8,2,0))</f>
        <v/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22" t="str">
        <f si="10" t="shared"/>
        <v/>
      </c>
    </row>
    <row r="176" spans="3:22" x14ac:dyDescent="0.2">
      <c r="C176" s="24">
        <f si="7" t="shared"/>
        <v>146</v>
      </c>
      <c r="D176" s="8"/>
      <c r="E176" s="9"/>
      <c r="F176" s="9"/>
      <c r="G176" s="10"/>
      <c r="H176" s="10" t="str">
        <f>IF(G176="","",VLOOKUP(G176,seznamy!$E$2:$F$8,2,0))</f>
        <v/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22" t="str">
        <f si="10" t="shared"/>
        <v/>
      </c>
    </row>
    <row r="177" spans="3:22" x14ac:dyDescent="0.2">
      <c r="C177" s="24">
        <f si="7" t="shared"/>
        <v>147</v>
      </c>
      <c r="D177" s="8"/>
      <c r="E177" s="9"/>
      <c r="F177" s="9"/>
      <c r="G177" s="10"/>
      <c r="H177" s="10" t="str">
        <f>IF(G177="","",VLOOKUP(G177,seznamy!$E$2:$F$8,2,0))</f>
        <v/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22" t="str">
        <f si="10" t="shared"/>
        <v/>
      </c>
    </row>
    <row r="178" spans="3:22" x14ac:dyDescent="0.2">
      <c r="C178" s="24">
        <f si="7" t="shared"/>
        <v>148</v>
      </c>
      <c r="D178" s="8"/>
      <c r="E178" s="9"/>
      <c r="F178" s="9"/>
      <c r="G178" s="10"/>
      <c r="H178" s="10" t="str">
        <f>IF(G178="","",VLOOKUP(G178,seznamy!$E$2:$F$8,2,0))</f>
        <v/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22" t="str">
        <f si="10" t="shared"/>
        <v/>
      </c>
    </row>
    <row r="179" spans="3:22" x14ac:dyDescent="0.2">
      <c r="C179" s="24">
        <f si="7" t="shared"/>
        <v>149</v>
      </c>
      <c r="D179" s="8"/>
      <c r="E179" s="9"/>
      <c r="F179" s="9"/>
      <c r="G179" s="10"/>
      <c r="H179" s="10" t="str">
        <f>IF(G179="","",VLOOKUP(G179,seznamy!$E$2:$F$8,2,0))</f>
        <v/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22" t="str">
        <f si="10" t="shared"/>
        <v/>
      </c>
    </row>
    <row r="180" spans="3:22" x14ac:dyDescent="0.2">
      <c r="C180" s="25">
        <f si="7" t="shared"/>
        <v>150</v>
      </c>
      <c r="D180" s="12"/>
      <c r="E180" s="13"/>
      <c r="F180" s="13"/>
      <c r="G180" s="14"/>
      <c r="H180" s="14" t="str">
        <f>IF(G180="","",VLOOKUP(G180,seznamy!$E$2:$F$8,2,0))</f>
        <v/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23" t="str">
        <f si="10" t="shared"/>
        <v/>
      </c>
    </row>
    <row r="182" spans="3:22" x14ac:dyDescent="0.2">
      <c r="D182" s="7"/>
    </row>
    <row r="183" spans="3:22" x14ac:dyDescent="0.2">
      <c r="D183" s="7"/>
    </row>
  </sheetData>
  <sheetProtection algorithmName="SHA-512" hashValue="Qi4cHpMda97JdyShAT1VbO1rgYBm4HRQ+rev78zoIbCN4HdYqDcE3NE9kEiI6TFJoB1WaaHUcx1or3yccWTnOg==" objects="1" saltValue="+IRQ1F7bYqBxc926fhx+lQ==" scenarios="1" sheet="1" spinCount="100000"/>
  <mergeCells count="26">
    <mergeCell ref="H28:H30"/>
    <mergeCell ref="V29:V30"/>
    <mergeCell ref="C25:V25"/>
    <mergeCell ref="E15:H16"/>
    <mergeCell ref="V15:V17"/>
    <mergeCell ref="F28:F30"/>
    <mergeCell ref="G28:G30"/>
    <mergeCell ref="C26:V26"/>
    <mergeCell ref="I28:V28"/>
    <mergeCell ref="I15:U15"/>
    <mergeCell ref="C15:C17"/>
    <mergeCell ref="D15:D17"/>
    <mergeCell ref="C28:C30"/>
    <mergeCell ref="D28:D30"/>
    <mergeCell ref="E28:E30"/>
    <mergeCell ref="C7:V7"/>
    <mergeCell ref="C9:E9"/>
    <mergeCell ref="C11:E11"/>
    <mergeCell ref="C12:E12"/>
    <mergeCell ref="C13:E13"/>
    <mergeCell ref="F9:V9"/>
    <mergeCell ref="F11:V11"/>
    <mergeCell ref="F12:V12"/>
    <mergeCell ref="C10:E10"/>
    <mergeCell ref="F13:V13"/>
    <mergeCell ref="F10:V10"/>
  </mergeCells>
  <pageMargins bottom="0.78740157499999996" footer="0.3" header="0.3" left="0.7" right="0.7" top="0.78740157499999996"/>
  <pageSetup fitToHeight="0" orientation="landscape" paperSize="9" r:id="rId1" scale="69"/>
  <drawing r:id="rId2"/>
  <legacyDrawing r:id="rId3"/>
  <extLst>
    <ext uri="{CCE6A557-97BC-4b89-ADB6-D9C93CAAB3DF}">
      <x14:dataValidations xmlns:xm="http://schemas.microsoft.com/office/excel/2006/main" count="5">
        <x14:dataValidation allowBlank="1" showErrorMessage="1" showInputMessage="1" type="list" xr:uid="{12F0B3F3-A26A-4F4F-B49E-8EDE0A7CB388}">
          <x14:formula1>
            <xm:f>seznamy!$C$2:$C$15</xm:f>
          </x14:formula1>
          <xm:sqref>F11:V11</xm:sqref>
        </x14:dataValidation>
        <x14:dataValidation allowBlank="1" showErrorMessage="1" showInputMessage="1" type="list" xr:uid="{B14B5E8E-D6AE-4279-AF15-0B9B2015A285}">
          <x14:formula1>
            <xm:f>seznamy!$E$2:$E$7</xm:f>
          </x14:formula1>
          <xm:sqref>C18:C23</xm:sqref>
        </x14:dataValidation>
        <x14:dataValidation allowBlank="1" showErrorMessage="1" showInputMessage="1" type="list" xr:uid="{16988A30-C04C-454E-BB77-0F28DE6AD594}">
          <x14:formula1>
            <xm:f>seznamy!$E$2:$E$8</xm:f>
          </x14:formula1>
          <xm:sqref>G31:G180 C24</xm:sqref>
        </x14:dataValidation>
        <x14:dataValidation allowBlank="1" showErrorMessage="1" showInputMessage="1" type="list" xr:uid="{BC392644-EC38-4F57-A4F2-B782F141A704}">
          <x14:formula1>
            <xm:f>seznamy!$G$2:$G$13</xm:f>
          </x14:formula1>
          <xm:sqref>I29:U29</xm:sqref>
        </x14:dataValidation>
        <x14:dataValidation allowBlank="1" showErrorMessage="1" showInputMessage="1" type="list" xr:uid="{07703E2F-F0AF-4A66-B645-DF67DA03DAB1}">
          <x14:formula1>
            <xm:f>seznamy!$H$2:$H$8</xm:f>
          </x14:formula1>
          <xm:sqref>I30:U30 E17:H17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8AC5-E581-463C-910E-9AB4AC46928D}">
  <dimension ref="B2:H15"/>
  <sheetViews>
    <sheetView workbookViewId="0">
      <selection activeCell="J22" sqref="J22"/>
    </sheetView>
  </sheetViews>
  <sheetFormatPr defaultRowHeight="15" x14ac:dyDescent="0.25"/>
  <sheetData>
    <row r="2" spans="2:8" x14ac:dyDescent="0.25">
      <c r="B2" t="s">
        <v>2</v>
      </c>
      <c r="C2" t="s">
        <v>4</v>
      </c>
      <c r="E2" t="s">
        <v>18</v>
      </c>
      <c r="F2" t="s">
        <v>2</v>
      </c>
      <c r="G2" t="s">
        <v>31</v>
      </c>
      <c r="H2">
        <v>2022</v>
      </c>
    </row>
    <row r="3" spans="2:8" x14ac:dyDescent="0.25">
      <c r="B3" t="s">
        <v>3</v>
      </c>
      <c r="C3" t="s">
        <v>5</v>
      </c>
      <c r="E3" t="s">
        <v>19</v>
      </c>
      <c r="F3" t="s">
        <v>2</v>
      </c>
      <c r="G3" t="s">
        <v>32</v>
      </c>
      <c r="H3">
        <v>2023</v>
      </c>
    </row>
    <row r="4" spans="2:8" x14ac:dyDescent="0.25">
      <c r="C4" t="s">
        <v>6</v>
      </c>
      <c r="E4" t="s">
        <v>20</v>
      </c>
      <c r="F4" t="s">
        <v>3</v>
      </c>
      <c r="G4" t="s">
        <v>33</v>
      </c>
      <c r="H4">
        <v>2024</v>
      </c>
    </row>
    <row r="5" spans="2:8" x14ac:dyDescent="0.25">
      <c r="C5" t="s">
        <v>7</v>
      </c>
      <c r="E5" t="s">
        <v>21</v>
      </c>
      <c r="F5" t="s">
        <v>3</v>
      </c>
      <c r="G5" t="s">
        <v>34</v>
      </c>
      <c r="H5">
        <v>2025</v>
      </c>
    </row>
    <row r="6" spans="2:8" x14ac:dyDescent="0.25">
      <c r="C6" t="s">
        <v>8</v>
      </c>
      <c r="E6" t="s">
        <v>22</v>
      </c>
      <c r="F6" t="s">
        <v>3</v>
      </c>
      <c r="G6" t="s">
        <v>35</v>
      </c>
      <c r="H6">
        <v>2026</v>
      </c>
    </row>
    <row r="7" spans="2:8" x14ac:dyDescent="0.25">
      <c r="C7" t="s">
        <v>9</v>
      </c>
      <c r="E7" t="s">
        <v>23</v>
      </c>
      <c r="F7" t="s">
        <v>3</v>
      </c>
      <c r="G7" t="s">
        <v>36</v>
      </c>
      <c r="H7">
        <v>2027</v>
      </c>
    </row>
    <row r="8" spans="2:8" x14ac:dyDescent="0.25">
      <c r="C8" t="s">
        <v>10</v>
      </c>
      <c r="E8" t="s">
        <v>24</v>
      </c>
      <c r="F8" t="s">
        <v>3</v>
      </c>
      <c r="G8" t="s">
        <v>37</v>
      </c>
      <c r="H8">
        <v>2028</v>
      </c>
    </row>
    <row r="9" spans="2:8" x14ac:dyDescent="0.25">
      <c r="C9" t="s">
        <v>11</v>
      </c>
      <c r="G9" t="s">
        <v>38</v>
      </c>
    </row>
    <row r="10" spans="2:8" x14ac:dyDescent="0.25">
      <c r="C10" t="s">
        <v>12</v>
      </c>
      <c r="G10" t="s">
        <v>39</v>
      </c>
    </row>
    <row r="11" spans="2:8" x14ac:dyDescent="0.25">
      <c r="C11" t="s">
        <v>13</v>
      </c>
      <c r="G11" t="s">
        <v>40</v>
      </c>
    </row>
    <row r="12" spans="2:8" x14ac:dyDescent="0.25">
      <c r="C12" t="s">
        <v>14</v>
      </c>
      <c r="G12" t="s">
        <v>41</v>
      </c>
    </row>
    <row r="13" spans="2:8" x14ac:dyDescent="0.25">
      <c r="C13" t="s">
        <v>15</v>
      </c>
      <c r="G13" t="s">
        <v>42</v>
      </c>
    </row>
    <row r="14" spans="2:8" x14ac:dyDescent="0.25">
      <c r="C14" t="s">
        <v>16</v>
      </c>
    </row>
    <row r="15" spans="2:8" x14ac:dyDescent="0.25">
      <c r="C15" t="s">
        <v>17</v>
      </c>
    </row>
  </sheetData>
  <phoneticPr fontId="12" type="noConversion"/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Přehled</vt:lpstr>
      <vt:lpstr>seznamy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2022-06-30T11:36:38Z</dcterms:created>
  <cp:lastPrinted>2022-08-03T13:38:59Z</cp:lastPrinted>
  <dcterms:modified xsi:type="dcterms:W3CDTF">2023-01-03T13:10:05Z</dcterms:modified>
</cp:coreProperties>
</file>