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revisionHeaders+xml" PartName="/xl/revisions/revisionHeaders.xml"/>
  <Override ContentType="application/vnd.openxmlformats-officedocument.spreadsheetml.revisionLog+xml" PartName="/xl/revisions/revisionLog1.xml"/>
  <Override ContentType="application/vnd.openxmlformats-officedocument.spreadsheetml.revisionLog+xml" PartName="/xl/revisions/revisionLog2.xml"/>
  <Override ContentType="application/vnd.openxmlformats-officedocument.spreadsheetml.revisionLog+xml" PartName="/xl/revisions/revisionLog3.xml"/>
  <Override ContentType="application/vnd.openxmlformats-officedocument.spreadsheetml.userNames+xml" PartName="/xl/revisions/userNames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330"/>
  <workbookPr defaultThemeVersion="166925"/>
  <mc:AlternateContent>
    <mc:Choice Requires="x15">
      <x15ac:absPath xmlns:x15ac="http://schemas.microsoft.com/office/spreadsheetml/2010/11/ac" url="C:\Users\pkasuba\Nextcloud\INFORMATIKA\0-WEB-2022\2-Zadavaci dokumentace\korekce Lucka\"/>
    </mc:Choice>
  </mc:AlternateContent>
  <xr:revisionPtr documentId="13_ncr:81_{055B5044-B81E-4608-A055-89FD6DF87FA0}" revIDLastSave="0" xr10:uidLastSave="{00000000-0000-0000-0000-000000000000}" xr6:coauthVersionLast="47" xr6:coauthVersionMax="47"/>
  <bookViews>
    <workbookView windowHeight="15840" windowWidth="29040" xWindow="28680" xr2:uid="{00000000-000D-0000-FFFF-FFFF00000000}" yWindow="-120"/>
  </bookViews>
  <sheets>
    <sheet name="List1" r:id="rId1" sheetId="1"/>
  </sheets>
  <calcPr calcId="191029"/>
  <customWorkbookViews>
    <customWorkbookView activeSheetId="1" guid="{CE22956A-51AD-4A8B-84AA-612658B13CAB}" maximized="1" mergeInterval="0" name="Pavel Kašuba – osobní zobrazení" personalView="1" windowHeight="1056" windowWidth="1936" xWindow="1912" yWindow="-8"/>
    <customWorkbookView activeSheetId="1" guid="{F7258A44-654D-48D1-BE0E-E57FEC430E3F}" maximized="1" mergeInterval="0" name="Lucie Dobešová – osobní zobrazení" personalView="1" windowHeight="1056" windowWidth="1936" xWindow="-8" yWindow="-8"/>
  </customWorkbookViews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i="1" l="1" r="J15"/>
  <c i="1" r="I15"/>
  <c i="1" r="G15"/>
  <c i="1" r="J12"/>
  <c i="1" r="I12"/>
  <c i="1" r="G12"/>
  <c i="1" r="J11"/>
  <c i="1" r="I11"/>
  <c i="1" r="G11"/>
  <c i="1" r="J9"/>
  <c i="1" r="I9"/>
  <c i="1" r="G9"/>
  <c i="1" r="J8"/>
  <c i="1" r="I8"/>
  <c i="1" r="G8"/>
  <c i="1" r="J7"/>
  <c i="1" r="I7"/>
  <c i="1" r="G7"/>
  <c i="1" r="J6"/>
  <c i="1" r="I6"/>
  <c i="1" r="G6"/>
  <c i="1" r="J5"/>
  <c i="1" r="I5"/>
  <c i="1" r="G5"/>
  <c i="1" l="1" r="G16"/>
  <c i="1" r="J16" s="1"/>
  <c i="1" l="1" r="I16"/>
</calcChain>
</file>

<file path=xl/sharedStrings.xml><?xml version="1.0" encoding="utf-8"?>
<sst xmlns="http://schemas.openxmlformats.org/spreadsheetml/2006/main" count="42" uniqueCount="30">
  <si>
    <t>P.č.</t>
  </si>
  <si>
    <t>Název položky</t>
  </si>
  <si>
    <t>Podrobný popis položky</t>
  </si>
  <si>
    <t>Jednotka</t>
  </si>
  <si>
    <t>Počet</t>
  </si>
  <si>
    <t>Cena (bez DPH)
za jednotku</t>
  </si>
  <si>
    <t>Cena celkem
bez DPH</t>
  </si>
  <si>
    <t>Výše
DPH (%)</t>
  </si>
  <si>
    <t>DPH</t>
  </si>
  <si>
    <t>Cena celkem s DPH</t>
  </si>
  <si>
    <t>úkon</t>
  </si>
  <si>
    <t>hod.</t>
  </si>
  <si>
    <t>technická podpora</t>
  </si>
  <si>
    <t>CELKEM</t>
  </si>
  <si>
    <t>vyplňujte pouze žlutá pole</t>
  </si>
  <si>
    <t>Cena za poskytnutí služby</t>
  </si>
  <si>
    <t>Cena za provozní fázi</t>
  </si>
  <si>
    <t>hosting</t>
  </si>
  <si>
    <t>záruka</t>
  </si>
  <si>
    <t>vytvoření nové šablony pro webové stránky města</t>
  </si>
  <si>
    <t>převod dat z původních webů</t>
  </si>
  <si>
    <t>vytvoření nové šablony pro podstránky města</t>
  </si>
  <si>
    <t>zaškolení uživatelů – administrátora</t>
  </si>
  <si>
    <t>kterou se rozumí aktivní přístup při řešení nastalých problémů a donastavení systému dle požadavků Objednatele v pracovní hodiny 8 až 15 hod.</t>
  </si>
  <si>
    <t>upgrade systému</t>
  </si>
  <si>
    <t>zálohování dat</t>
  </si>
  <si>
    <t>Příloha č.5 - Položkový rozpočet</t>
  </si>
  <si>
    <t>na dobu 60 měsíců</t>
  </si>
  <si>
    <t>zvýšená technická a uživatelská podpora</t>
  </si>
  <si>
    <t xml:space="preserve">v rozsahu 8 hodin / 45 minut jedna hodina / pro cca 20 osob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</si>
</sst>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borderId="0" fillId="0" fontId="0" numFmtId="0"/>
  </cellStyleXfs>
  <cellXfs count="22">
    <xf borderId="0" fillId="0" fontId="0" numFmtId="0" xfId="0"/>
    <xf applyFill="1" applyFont="1" borderId="0" fillId="2" fontId="2" numFmtId="0" xfId="0"/>
    <xf applyAlignment="1" applyFill="1" applyFont="1" borderId="0" fillId="2" fontId="2" numFmtId="0" xfId="0">
      <alignment horizontal="center"/>
    </xf>
    <xf applyBorder="1" applyFill="1" applyFont="1" borderId="1" fillId="3" fontId="2" numFmtId="0" xfId="0"/>
    <xf applyAlignment="1" applyBorder="1" applyFill="1" applyFont="1" borderId="1" fillId="3" fontId="2" numFmtId="0" xfId="0">
      <alignment horizontal="center"/>
    </xf>
    <xf applyAlignment="1" applyBorder="1" applyFill="1" applyFont="1" borderId="1" fillId="3" fontId="2" numFmtId="0" xfId="0">
      <alignment horizontal="center" wrapText="1"/>
    </xf>
    <xf applyAlignment="1" applyBorder="1" applyFill="1" applyFont="1" borderId="2" fillId="3" fontId="2" numFmtId="0" xfId="0">
      <alignment horizontal="center" wrapText="1"/>
    </xf>
    <xf applyBorder="1" applyFill="1" applyFont="1" borderId="1" fillId="4" fontId="3" numFmtId="0" xfId="0"/>
    <xf applyBorder="1" applyFill="1" applyFont="1" applyProtection="1" borderId="1" fillId="5" fontId="3" numFmtId="0" xfId="0">
      <protection locked="0"/>
    </xf>
    <xf applyAlignment="1" applyBorder="1" applyFill="1" applyFont="1" applyProtection="1" borderId="1" fillId="5" fontId="3" numFmtId="0" xfId="0">
      <alignment horizontal="center"/>
      <protection locked="0"/>
    </xf>
    <xf applyAlignment="1" applyBorder="1" applyFill="1" applyFont="1" applyNumberFormat="1" applyProtection="1" borderId="2" fillId="5" fontId="3" numFmtId="164" xfId="0">
      <alignment horizontal="right"/>
      <protection locked="0"/>
    </xf>
    <xf applyAlignment="1" applyBorder="1" applyFill="1" applyFont="1" applyNumberFormat="1" borderId="1" fillId="4" fontId="3" numFmtId="164" xfId="0">
      <alignment horizontal="right"/>
    </xf>
    <xf applyBorder="1" applyFill="1" applyFont="1" applyNumberFormat="1" applyProtection="1" borderId="1" fillId="5" fontId="3" numFmtId="9" xfId="0">
      <protection locked="0"/>
    </xf>
    <xf applyAlignment="1" applyBorder="1" applyFill="1" applyFont="1" applyNumberFormat="1" borderId="1" fillId="4" fontId="3" numFmtId="164" xfId="0">
      <alignment horizontal="right" wrapText="1"/>
    </xf>
    <xf applyFill="1" applyFont="1" borderId="0" fillId="2" fontId="3" numFmtId="0" xfId="0"/>
    <xf applyBorder="1" applyFill="1" applyFont="1" applyNumberFormat="1" borderId="1" fillId="6" fontId="2" numFmtId="164" xfId="0"/>
    <xf applyAlignment="1" applyFill="1" applyFont="1" borderId="0" fillId="2" fontId="3" numFmtId="0" xfId="0">
      <alignment horizontal="center"/>
    </xf>
    <xf applyAlignment="1" applyBorder="1" applyFill="1" applyFont="1" applyProtection="1" borderId="1" fillId="5" fontId="3" numFmtId="0" xfId="0">
      <alignment wrapText="1"/>
      <protection locked="0"/>
    </xf>
    <xf applyAlignment="1" applyBorder="1" applyFill="1" applyFont="1" borderId="1" fillId="4" fontId="3" numFmtId="0" xfId="0">
      <alignment vertical="center"/>
    </xf>
    <xf applyAlignment="1" applyBorder="1" applyFill="1" applyFont="1" applyProtection="1" borderId="1" fillId="5" fontId="3" numFmtId="0" xfId="0">
      <alignment horizontal="center" vertical="center"/>
      <protection locked="0"/>
    </xf>
    <xf applyAlignment="1" applyBorder="1" applyFill="1" applyFont="1" borderId="1" fillId="6" fontId="2" numFmtId="0" xfId="0">
      <alignment horizontal="right"/>
    </xf>
    <xf applyAlignment="1" applyBorder="1" applyFill="1" applyFont="1" borderId="1" fillId="6" fontId="1" numFmtId="0" xfId="0">
      <alignment horizontal="right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Relationship Id="rId6" Target="revisions/revisionHeaders.xml" Type="http://schemas.openxmlformats.org/officeDocument/2006/relationships/revisionHeaders"/>
<Relationship Id="rId7" Target="revisions/userNames.xml" Type="http://schemas.openxmlformats.org/officeDocument/2006/relationships/usernames"/>
</Relationships>

</file>

<file path=xl/revisions/_rels/revisionHeaders.xml.rels><?xml version="1.0" encoding="UTF-8" standalone="yes"?>
<Relationships xmlns="http://schemas.openxmlformats.org/package/2006/relationships">
<Relationship Id="rId1" Target="revisionLog1.xml" Type="http://schemas.openxmlformats.org/officeDocument/2006/relationships/revisionLog"/>
<Relationship Id="rId2" Target="revisionLog2.xml" Type="http://schemas.openxmlformats.org/officeDocument/2006/relationships/revisionLog"/>
<Relationship Id="rId3" Target="revisionLog3.xml" Type="http://schemas.openxmlformats.org/officeDocument/2006/relationships/revisionLog"/>
</Relationships>
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4AE2A33-3643-44E4-896C-7A0E779FCBE2}" diskRevisions="1" revisionId="1" version="3">
  <header guid="{C980033D-80F1-4F9F-8450-4B8CA85A9012}" dateTime="2022-08-04T09:56:38" maxSheetId="2" userName="Lucie Dobešová" r:id="rId1">
    <sheetIdMap count="1">
      <sheetId val="1"/>
    </sheetIdMap>
  </header>
  <header guid="{0CAD2DC7-1731-41EC-BC24-9F311BF9006C}" dateTime="2022-08-04T09:56:55" maxSheetId="2" userName="Lucie Dobešová" r:id="rId2" minRId="1">
    <sheetIdMap count="1">
      <sheetId val="1"/>
    </sheetIdMap>
  </header>
  <header guid="{64AE2A33-3643-44E4-896C-7A0E779FCBE2}" dateTime="2022-08-08T08:38:21" maxSheetId="2" userName="Pavel Kašuba" r:id="rId3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C8" t="inlineStr">
      <is>
        <t xml:space="preserve">v rozsahu 8 hodin / 45 minut jedna hodina/ pro cca 20 osob </t>
      </is>
    </oc>
    <nc r="C8" t="inlineStr">
      <is>
        <t xml:space="preserve">v rozsahu 8 hodin / 45 minut jedna hodina / pro cca 20 osob 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E22956A-51AD-4A8B-84AA-612658B13CAB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64AE2A33-3643-44E4-896C-7A0E779FCBE2}" name="Pavel Kašuba" id="-343405029" dateTime="2022-08-08T08:38:07"/>
</users>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printerSettings/printerSettings2.bin" Type="http://schemas.openxmlformats.org/officeDocument/2006/relationships/printerSettings"/>
<Relationship Id="rId3" Target="../printerSettings/printerSettings3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C9" sqref="C9"/>
    </sheetView>
  </sheetViews>
  <sheetFormatPr defaultRowHeight="14.25" x14ac:dyDescent="0.2"/>
  <cols>
    <col min="1" max="1" bestFit="true" customWidth="true" style="14" width="4.7109375" collapsed="false"/>
    <col min="2" max="2" bestFit="true" customWidth="true" style="14" width="48.140625" collapsed="false"/>
    <col min="3" max="3" customWidth="true" style="14" width="68.42578125" collapsed="false"/>
    <col min="4" max="4" bestFit="true" customWidth="true" style="16" width="10.28515625" collapsed="false"/>
    <col min="5" max="5" bestFit="true" customWidth="true" style="16" width="7.85546875" collapsed="false"/>
    <col min="6" max="6" bestFit="true" customWidth="true" style="16" width="17.42578125" collapsed="false"/>
    <col min="7" max="7" bestFit="true" customWidth="true" style="14" width="16.28515625" collapsed="false"/>
    <col min="8" max="8" bestFit="true" customWidth="true" style="14" width="9.42578125" collapsed="false"/>
    <col min="9" max="9" bestFit="true" customWidth="true" style="14" width="14.5703125" collapsed="false"/>
    <col min="10" max="10" bestFit="true" customWidth="true" style="14" width="21.140625" collapsed="false"/>
    <col min="11" max="16384" style="14" width="9.140625" collapsed="false"/>
  </cols>
  <sheetData>
    <row customFormat="1" ht="15" r="1" s="1" spans="1:10" x14ac:dyDescent="0.25">
      <c r="A1" s="1" t="s">
        <v>26</v>
      </c>
      <c r="D1" s="2"/>
      <c r="E1" s="2"/>
      <c r="F1" s="2"/>
    </row>
    <row customFormat="1" ht="30" r="3" s="1" spans="1:10" x14ac:dyDescent="0.25">
      <c r="A3" s="3" t="s">
        <v>0</v>
      </c>
      <c r="B3" s="3" t="s">
        <v>1</v>
      </c>
      <c r="C3" s="3" t="s">
        <v>2</v>
      </c>
      <c r="D3" s="4" t="s">
        <v>3</v>
      </c>
      <c r="E3" s="4" t="s">
        <v>4</v>
      </c>
      <c r="F3" s="5" t="s">
        <v>5</v>
      </c>
      <c r="G3" s="5" t="s">
        <v>6</v>
      </c>
      <c r="H3" s="5" t="s">
        <v>7</v>
      </c>
      <c r="I3" s="4" t="s">
        <v>8</v>
      </c>
      <c r="J3" s="5" t="s">
        <v>9</v>
      </c>
    </row>
    <row customFormat="1" ht="15" r="4" s="1" spans="1:10" x14ac:dyDescent="0.25">
      <c r="A4" s="3"/>
      <c r="B4" s="3" t="s">
        <v>15</v>
      </c>
      <c r="C4" s="3"/>
      <c r="D4" s="4"/>
      <c r="E4" s="4"/>
      <c r="F4" s="6"/>
      <c r="G4" s="5"/>
      <c r="H4" s="5"/>
      <c r="I4" s="4"/>
      <c r="J4" s="5"/>
    </row>
    <row r="5" spans="1:10" x14ac:dyDescent="0.2">
      <c r="A5" s="7">
        <v>1</v>
      </c>
      <c r="B5" s="7" t="s">
        <v>19</v>
      </c>
      <c r="C5" s="8"/>
      <c r="D5" s="9" t="s">
        <v>10</v>
      </c>
      <c r="E5" s="9">
        <v>1</v>
      </c>
      <c r="F5" s="10"/>
      <c r="G5" s="11" t="str">
        <f>IF(AND(E5&gt;0,F5&gt;0),E5*F5," - - - ")</f>
        <v xml:space="preserve"> - - - </v>
      </c>
      <c r="H5" s="12"/>
      <c r="I5" s="11" t="str">
        <f>IF(AND(E5&gt;0,F5&gt;0,H5&gt;0),G5*H5," - - - ")</f>
        <v xml:space="preserve"> - - - </v>
      </c>
      <c r="J5" s="13" t="str">
        <f>IF(AND(E5&gt;0,F5&gt;0,H5&gt;0),G5*(1+H5)," - - - ")</f>
        <v xml:space="preserve"> - - - </v>
      </c>
    </row>
    <row r="6" spans="1:10" x14ac:dyDescent="0.2">
      <c r="A6" s="7">
        <v>2</v>
      </c>
      <c r="B6" s="7" t="s">
        <v>21</v>
      </c>
      <c r="C6" s="8"/>
      <c r="D6" s="9" t="s">
        <v>10</v>
      </c>
      <c r="E6" s="9">
        <v>1</v>
      </c>
      <c r="F6" s="10"/>
      <c r="G6" s="11" t="str">
        <f ref="G6:G15" si="0" t="shared">IF(AND(E6&gt;0,F6&gt;0),E6*F6," - - - ")</f>
        <v xml:space="preserve"> - - - </v>
      </c>
      <c r="H6" s="12"/>
      <c r="I6" s="11" t="str">
        <f ref="I6:I15" si="1" t="shared">IF(AND(E6&gt;0,F6&gt;0,H6&gt;0),G6*H6," - - - ")</f>
        <v xml:space="preserve"> - - - </v>
      </c>
      <c r="J6" s="13" t="str">
        <f ref="J6:J15" si="2" t="shared">IF(AND(E6&gt;0,F6&gt;0,H6&gt;0),G6*(1+H6)," - - - ")</f>
        <v xml:space="preserve"> - - - </v>
      </c>
    </row>
    <row r="7" spans="1:10" x14ac:dyDescent="0.2">
      <c r="A7" s="7">
        <v>3</v>
      </c>
      <c r="B7" s="7" t="s">
        <v>20</v>
      </c>
      <c r="C7" s="8"/>
      <c r="D7" s="9" t="s">
        <v>10</v>
      </c>
      <c r="E7" s="9">
        <v>1</v>
      </c>
      <c r="F7" s="10"/>
      <c r="G7" s="11" t="str">
        <f si="0" t="shared"/>
        <v xml:space="preserve"> - - - </v>
      </c>
      <c r="H7" s="12"/>
      <c r="I7" s="11" t="str">
        <f si="1" t="shared"/>
        <v xml:space="preserve"> - - - </v>
      </c>
      <c r="J7" s="13" t="str">
        <f si="2" t="shared"/>
        <v xml:space="preserve"> - - - </v>
      </c>
    </row>
    <row r="8" spans="1:10" x14ac:dyDescent="0.2">
      <c r="A8" s="7">
        <v>4</v>
      </c>
      <c r="B8" s="7" t="s">
        <v>22</v>
      </c>
      <c r="C8" s="8" t="s">
        <v>29</v>
      </c>
      <c r="D8" s="9" t="s">
        <v>11</v>
      </c>
      <c r="E8" s="9">
        <v>8</v>
      </c>
      <c r="F8" s="10"/>
      <c r="G8" s="11" t="str">
        <f si="0" t="shared"/>
        <v xml:space="preserve"> - - - </v>
      </c>
      <c r="H8" s="12"/>
      <c r="I8" s="11" t="str">
        <f si="1" t="shared"/>
        <v xml:space="preserve"> - - - </v>
      </c>
      <c r="J8" s="13" t="str">
        <f si="2" t="shared"/>
        <v xml:space="preserve"> - - - </v>
      </c>
    </row>
    <row ht="42.75" r="9" spans="1:10" x14ac:dyDescent="0.2">
      <c r="A9" s="18">
        <v>5</v>
      </c>
      <c r="B9" s="18" t="s">
        <v>28</v>
      </c>
      <c r="C9" s="17" t="s">
        <v>23</v>
      </c>
      <c r="D9" s="19" t="s">
        <v>10</v>
      </c>
      <c r="E9" s="19">
        <v>1</v>
      </c>
      <c r="F9" s="10"/>
      <c r="G9" s="11" t="str">
        <f si="0" t="shared"/>
        <v xml:space="preserve"> - - - </v>
      </c>
      <c r="H9" s="12"/>
      <c r="I9" s="11" t="str">
        <f si="1" t="shared"/>
        <v xml:space="preserve"> - - - </v>
      </c>
      <c r="J9" s="13" t="str">
        <f si="2" t="shared"/>
        <v xml:space="preserve"> - - - </v>
      </c>
    </row>
    <row ht="15" r="10" spans="1:10" x14ac:dyDescent="0.25">
      <c r="A10" s="3"/>
      <c r="B10" s="3" t="s">
        <v>16</v>
      </c>
      <c r="C10" s="3"/>
      <c r="D10" s="4"/>
      <c r="E10" s="4"/>
      <c r="F10" s="6"/>
      <c r="G10" s="5"/>
      <c r="H10" s="5"/>
      <c r="I10" s="4"/>
      <c r="J10" s="5"/>
    </row>
    <row r="11" spans="1:10" x14ac:dyDescent="0.2">
      <c r="A11" s="7">
        <v>6</v>
      </c>
      <c r="B11" s="7" t="s">
        <v>12</v>
      </c>
      <c r="C11" s="8" t="s">
        <v>27</v>
      </c>
      <c r="D11" s="9" t="s">
        <v>10</v>
      </c>
      <c r="E11" s="9">
        <v>1</v>
      </c>
      <c r="F11" s="10"/>
      <c r="G11" s="11" t="str">
        <f si="0" t="shared"/>
        <v xml:space="preserve"> - - - </v>
      </c>
      <c r="H11" s="12"/>
      <c r="I11" s="11" t="str">
        <f si="1" t="shared"/>
        <v xml:space="preserve"> - - - </v>
      </c>
      <c r="J11" s="13" t="str">
        <f si="2" t="shared"/>
        <v xml:space="preserve"> - - - </v>
      </c>
    </row>
    <row r="12" spans="1:10" x14ac:dyDescent="0.2">
      <c r="A12" s="7">
        <v>7</v>
      </c>
      <c r="B12" s="7" t="s">
        <v>17</v>
      </c>
      <c r="C12" s="8" t="s">
        <v>27</v>
      </c>
      <c r="D12" s="9" t="s">
        <v>10</v>
      </c>
      <c r="E12" s="9">
        <v>1</v>
      </c>
      <c r="F12" s="10"/>
      <c r="G12" s="11" t="str">
        <f si="0" t="shared"/>
        <v xml:space="preserve"> - - - </v>
      </c>
      <c r="H12" s="12"/>
      <c r="I12" s="11" t="str">
        <f si="1" t="shared"/>
        <v xml:space="preserve"> - - - </v>
      </c>
      <c r="J12" s="13" t="str">
        <f si="2" t="shared"/>
        <v xml:space="preserve"> - - - </v>
      </c>
    </row>
    <row r="13" spans="1:10" x14ac:dyDescent="0.2">
      <c r="A13" s="7">
        <v>8</v>
      </c>
      <c r="B13" s="7" t="s">
        <v>24</v>
      </c>
      <c r="C13" s="8" t="s">
        <v>27</v>
      </c>
      <c r="D13" s="9" t="s">
        <v>10</v>
      </c>
      <c r="E13" s="9">
        <v>1</v>
      </c>
      <c r="F13" s="10"/>
      <c r="G13" s="11"/>
      <c r="H13" s="12"/>
      <c r="I13" s="11"/>
      <c r="J13" s="13"/>
    </row>
    <row r="14" spans="1:10" x14ac:dyDescent="0.2">
      <c r="A14" s="7">
        <v>9</v>
      </c>
      <c r="B14" s="7" t="s">
        <v>25</v>
      </c>
      <c r="C14" s="8" t="s">
        <v>27</v>
      </c>
      <c r="D14" s="9" t="s">
        <v>10</v>
      </c>
      <c r="E14" s="9">
        <v>1</v>
      </c>
      <c r="F14" s="10"/>
      <c r="G14" s="11"/>
      <c r="H14" s="12"/>
      <c r="I14" s="11"/>
      <c r="J14" s="13"/>
    </row>
    <row r="15" spans="1:10" x14ac:dyDescent="0.2">
      <c r="A15" s="7">
        <v>10</v>
      </c>
      <c r="B15" s="7" t="s">
        <v>18</v>
      </c>
      <c r="C15" s="8" t="s">
        <v>27</v>
      </c>
      <c r="D15" s="9" t="s">
        <v>10</v>
      </c>
      <c r="E15" s="9">
        <v>1</v>
      </c>
      <c r="F15" s="10"/>
      <c r="G15" s="11" t="str">
        <f si="0" t="shared"/>
        <v xml:space="preserve"> - - - </v>
      </c>
      <c r="H15" s="12"/>
      <c r="I15" s="11" t="str">
        <f si="1" t="shared"/>
        <v xml:space="preserve"> - - - </v>
      </c>
      <c r="J15" s="13" t="str">
        <f si="2" t="shared"/>
        <v xml:space="preserve"> - - - </v>
      </c>
    </row>
    <row ht="15" r="16" spans="1:10" x14ac:dyDescent="0.25">
      <c r="A16" s="20" t="s">
        <v>13</v>
      </c>
      <c r="B16" s="21"/>
      <c r="C16" s="21"/>
      <c r="D16" s="21"/>
      <c r="E16" s="21"/>
      <c r="F16" s="21"/>
      <c r="G16" s="15">
        <f>SUM(G5:G15)</f>
        <v>0</v>
      </c>
      <c r="H16" s="15"/>
      <c r="I16" s="15">
        <f ref="I16" si="3" t="shared">G16*0.21</f>
        <v>0</v>
      </c>
      <c r="J16" s="15">
        <f ref="J16" si="4" t="shared">G16*1.21</f>
        <v>0</v>
      </c>
    </row>
    <row r="17" spans="1:1" x14ac:dyDescent="0.2">
      <c r="A17" s="14" t="s">
        <v>14</v>
      </c>
    </row>
  </sheetData>
  <sheetProtection algorithmName="SHA-512" hashValue="uG3IWJYhJ5W6GYb9NsWCDCCE9zr6lj7OPtapodXZ5eEaNNgMXPEnaulmK0wcmury+iRgcr9NaI/2Q9u8s6IhOQ==" objects="1" saltValue="Pj66vkXdh4Th5CQQcVyp9Q==" scenarios="1" sheet="1" spinCount="100000"/>
  <protectedRanges>
    <protectedRange name="Oblast3" sqref="H5:H9 H11:H15"/>
    <protectedRange name="Oblast2" sqref="C5:F9 C11:F15"/>
  </protectedRanges>
  <customSheetViews>
    <customSheetView guid="{CE22956A-51AD-4A8B-84AA-612658B13CAB}">
      <selection activeCell="C9" sqref="C9"/>
      <pageMargins bottom="0.78740157499999996" footer="0.3" header="0.3" left="0.7" right="0.7" top="0.78740157499999996"/>
      <pageSetup orientation="portrait" paperSize="9" r:id="rId1" verticalDpi="0"/>
    </customSheetView>
    <customSheetView guid="{F7258A44-654D-48D1-BE0E-E57FEC430E3F}">
      <selection activeCell="C9" sqref="C9"/>
      <pageMargins bottom="0.78740157499999996" footer="0.3" header="0.3" left="0.7" right="0.7" top="0.78740157499999996"/>
      <pageSetup orientation="portrait" paperSize="9" r:id="rId2" verticalDpi="0"/>
    </customSheetView>
  </customSheetViews>
  <mergeCells count="1">
    <mergeCell ref="A16:F16"/>
  </mergeCells>
  <pageMargins bottom="0.78740157499999996" footer="0.3" header="0.3" left="0.7" right="0.7" top="0.78740157499999996"/>
  <pageSetup orientation="portrait" paperSize="9" r:id="rId3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2022-08-03T11:22:48Z</dcterms:created>
  <dcterms:modified xsi:type="dcterms:W3CDTF">2022-08-08T06:38:21Z</dcterms:modified>
</cp:coreProperties>
</file>