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/Relationships>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2="http://schemas.microsoft.com/office/spreadsheetml/2015/revision2" mc:Ignorable="x15 xr2">
  <fileVersion appName="xl" lastEdited="7" lowestEdited="7" rupBuild="18326"/>
  <workbookPr defaultThemeVersion="166925"/>
  <mc:AlternateContent>
    <mc:Choice Requires="x15">
      <x15ac:absPath xmlns:x15ac="http://schemas.microsoft.com/office/spreadsheetml/2010/11/ac" url="C:\Users\user\Documents\Klienti\M2C\Školení M2C\"/>
    </mc:Choice>
  </mc:AlternateContent>
  <bookViews>
    <workbookView windowHeight="13275" windowWidth="28800" xWindow="0" xr2:uid="{00000000-000D-0000-FFFF-FFFF00000000}" yWindow="0"/>
  </bookViews>
  <sheets>
    <sheet name="Nabídková cena - návrh " r:id="rId1" sheetId="2"/>
  </sheets>
  <calcPr calcId="171027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2" l="1" r="F39"/>
  <c i="2" r="G39" s="1"/>
  <c i="2" r="F38"/>
  <c i="2" r="G38" s="1"/>
  <c i="2" r="F37"/>
  <c i="2" r="G37" s="1"/>
  <c i="2" r="F36"/>
  <c i="2" r="G36" s="1"/>
  <c i="2" r="F35"/>
  <c i="2" r="G35" s="1"/>
  <c i="2" r="F34"/>
  <c i="2" r="G34" s="1"/>
  <c i="2" r="F33"/>
  <c i="2" r="G33" s="1"/>
  <c i="2" r="F32"/>
  <c i="2" r="G32" s="1"/>
  <c i="2" r="F31"/>
  <c i="2" r="G31" s="1"/>
  <c i="2" r="F30"/>
  <c i="2" r="G30" s="1"/>
  <c i="2" r="F29"/>
  <c i="2" r="G29" s="1"/>
  <c i="2" r="F28"/>
  <c i="2" r="G28" s="1"/>
  <c i="2" r="F27"/>
  <c i="2" r="G27" s="1"/>
  <c i="2" r="F26"/>
  <c i="2" r="G26" s="1"/>
  <c i="2" r="F25"/>
  <c i="2" r="G25" s="1"/>
  <c i="2" r="E24"/>
  <c i="2" r="C44" s="1"/>
  <c i="2" r="F23"/>
  <c i="2" r="G23" s="1"/>
  <c i="2" r="F22"/>
  <c i="2" r="G22" s="1"/>
  <c i="2" r="F21"/>
  <c i="2" r="G21" s="1"/>
  <c i="2" r="F20"/>
  <c i="2" r="G20" s="1"/>
  <c i="2" r="F19"/>
  <c i="2" r="G19" s="1"/>
  <c i="2" r="F18"/>
  <c i="2" r="G18" s="1"/>
  <c i="2" r="F17"/>
  <c i="2" r="G17" s="1"/>
  <c i="2" r="F16"/>
  <c i="2" r="G16" s="1"/>
  <c i="2" r="F15"/>
  <c i="2" r="G15" s="1"/>
  <c i="2" r="F14"/>
  <c i="2" r="G14" s="1"/>
  <c i="2" r="E13"/>
  <c i="2" r="C43" s="1"/>
  <c i="2" r="F12"/>
  <c i="2" r="G12" s="1"/>
  <c i="2" r="G11" s="1"/>
  <c i="2" r="E11"/>
  <c i="2" r="C42" s="1"/>
  <c i="2" r="F10"/>
  <c i="2" r="G10" s="1"/>
  <c i="2" r="F9"/>
  <c i="2" r="G9" s="1"/>
  <c i="2" r="F8"/>
  <c i="2" r="G8" s="1"/>
  <c i="2" r="F7"/>
  <c i="2" r="G7" s="1"/>
  <c i="2" r="F6"/>
  <c i="2" r="G6" s="1"/>
  <c i="2" r="F5"/>
  <c i="2" r="G5" s="1"/>
  <c i="2" r="E4"/>
  <c i="2" r="C41" s="1"/>
  <c i="2" l="1" r="F11"/>
  <c i="2" r="F13"/>
  <c i="2" r="F24"/>
  <c i="2" r="F4"/>
  <c i="2" r="G4"/>
  <c i="2" r="G13"/>
  <c i="2" r="G24"/>
  <c i="2" r="E40"/>
  <c i="2" r="C45" s="1"/>
  <c i="2" l="1" r="F40"/>
  <c i="2" r="G40"/>
</calcChain>
</file>

<file path=xl/sharedStrings.xml><?xml version="1.0" encoding="utf-8"?>
<sst xmlns="http://schemas.openxmlformats.org/spreadsheetml/2006/main" count="115" uniqueCount="109">
  <si>
    <t>Podpis osoby oprávněné jednat za dodavatele:</t>
  </si>
  <si>
    <t>Název Dodavatele:</t>
  </si>
  <si>
    <t>V …………………………… dne …………………………</t>
  </si>
  <si>
    <t>Nabídková cena zakázky bez DPH</t>
  </si>
  <si>
    <t>CELKOVÁ NABÍDKOVÁ CENA</t>
  </si>
  <si>
    <t xml:space="preserve">Opakovací školení na obsluhu motorových pil a křovinořezů </t>
  </si>
  <si>
    <t>4.15</t>
  </si>
  <si>
    <t xml:space="preserve">Opakovací školení obsluhy pracovních plošin </t>
  </si>
  <si>
    <t>4.14</t>
  </si>
  <si>
    <t xml:space="preserve">Opakovací školení odborné způsobilosti v elektrotechnice dle vyhlášky č. 50/1978 Sb. </t>
  </si>
  <si>
    <t>4.13</t>
  </si>
  <si>
    <t xml:space="preserve">Opakovací školení Vazači </t>
  </si>
  <si>
    <t>4.12</t>
  </si>
  <si>
    <t xml:space="preserve">Opakovací školení obsluhy manipulačních vozíků </t>
  </si>
  <si>
    <t>4.11</t>
  </si>
  <si>
    <t xml:space="preserve">Odborná způsobilost v elektrotechnice dle vyhlášky č. 50/1978 </t>
  </si>
  <si>
    <t>4.10</t>
  </si>
  <si>
    <t xml:space="preserve">Obsluha tlakových nádob stabilních </t>
  </si>
  <si>
    <t>4.9</t>
  </si>
  <si>
    <t xml:space="preserve">Obsluha pracovních plošin </t>
  </si>
  <si>
    <t>4.8</t>
  </si>
  <si>
    <t>Výškové práce</t>
  </si>
  <si>
    <t>4.7</t>
  </si>
  <si>
    <t xml:space="preserve">Vazač břemen </t>
  </si>
  <si>
    <t>4.6</t>
  </si>
  <si>
    <t xml:space="preserve">Obsluha manipulačních vozíků </t>
  </si>
  <si>
    <t>4.5</t>
  </si>
  <si>
    <t xml:space="preserve">Periodické přezkoušení dle normy ČSN EN 287-1 </t>
  </si>
  <si>
    <t>4.4</t>
  </si>
  <si>
    <t xml:space="preserve">Svařování kurzy dle normy ČSN EN 287-1 </t>
  </si>
  <si>
    <t>4.3</t>
  </si>
  <si>
    <t xml:space="preserve">Svařování – základní kurzy </t>
  </si>
  <si>
    <t>4.2</t>
  </si>
  <si>
    <t xml:space="preserve">Svařování – zaškolení pracovníků </t>
  </si>
  <si>
    <t>4.1</t>
  </si>
  <si>
    <t>Brno, Rumburk, Kroměříž, Pardubice</t>
  </si>
  <si>
    <t>uzavřený kurz</t>
  </si>
  <si>
    <t>základy pozitivního sobectví, naučit se znát svoji cenu, jak využívat pozitivní myšlení, práce na sobě, naučit se znát své hodnoty a priority</t>
  </si>
  <si>
    <t>Asertivní jednání</t>
  </si>
  <si>
    <t>Technické kurzy</t>
  </si>
  <si>
    <t>4.</t>
  </si>
  <si>
    <t>Koučink</t>
  </si>
  <si>
    <t>3.10</t>
  </si>
  <si>
    <t>Zvyšování výkonnosti</t>
  </si>
  <si>
    <t>3.9</t>
  </si>
  <si>
    <t>Zvyšování efektivity procesů</t>
  </si>
  <si>
    <t>3.8</t>
  </si>
  <si>
    <t>Týmová spolupráce</t>
  </si>
  <si>
    <t>3.7</t>
  </si>
  <si>
    <t>Marketingový a komunikační mix</t>
  </si>
  <si>
    <t>3.6</t>
  </si>
  <si>
    <t>Time management</t>
  </si>
  <si>
    <t>3.5</t>
  </si>
  <si>
    <t>Prezentační dovednosti</t>
  </si>
  <si>
    <t>3.4</t>
  </si>
  <si>
    <t>Obchodní dovednosti</t>
  </si>
  <si>
    <t>3.3</t>
  </si>
  <si>
    <t>Firemní kultura</t>
  </si>
  <si>
    <t>3.2</t>
  </si>
  <si>
    <t xml:space="preserve">Efektivní komunikace </t>
  </si>
  <si>
    <t>3.1</t>
  </si>
  <si>
    <t>jak nevyvíjet tlak, pochopení druhého, jak nabízet a nebýt vlezlý</t>
  </si>
  <si>
    <t>Nenásilná komunikace</t>
  </si>
  <si>
    <t>Měkké dovednosti</t>
  </si>
  <si>
    <t>3.</t>
  </si>
  <si>
    <t>Právní minimum (HR leg.)</t>
  </si>
  <si>
    <t>2.1</t>
  </si>
  <si>
    <t>jistota v obchodním jednání, jak rychle zjistit typ zákazníka, kroky k úspěšnému obchodu, zvládání námitek, vyjednávání</t>
  </si>
  <si>
    <t>Základy prodejních dovedností</t>
  </si>
  <si>
    <t>Účetní, ekonomické a právní</t>
  </si>
  <si>
    <t>2.</t>
  </si>
  <si>
    <t>Microsoft dynamics AX</t>
  </si>
  <si>
    <t>1.6</t>
  </si>
  <si>
    <t>Photoshop</t>
  </si>
  <si>
    <t>1.5</t>
  </si>
  <si>
    <t>MS Outlook</t>
  </si>
  <si>
    <t>1.4</t>
  </si>
  <si>
    <t>MS Word</t>
  </si>
  <si>
    <t>1.3</t>
  </si>
  <si>
    <t>MS Office Powerpoint</t>
  </si>
  <si>
    <t>1.2</t>
  </si>
  <si>
    <t>MS Office Excel</t>
  </si>
  <si>
    <t>1.1</t>
  </si>
  <si>
    <t>komunikace jako základ úspěchu, verbální a neverbální komunikace, empatické a aktivní naslouchání</t>
  </si>
  <si>
    <t>Základy komunikace</t>
  </si>
  <si>
    <t>Obecné  IT</t>
  </si>
  <si>
    <t>1.</t>
  </si>
  <si>
    <t xml:space="preserve">Maximální počet kurzů                                                 </t>
  </si>
  <si>
    <r>
      <t xml:space="preserve">Rozsah kurzu v hodinách                                       </t>
    </r>
    <r>
      <rPr>
        <sz val="10"/>
        <color theme="1"/>
        <rFont val="Tahoma"/>
        <family val="2"/>
        <charset val="238"/>
      </rPr>
      <t>(60 min.)</t>
    </r>
  </si>
  <si>
    <r>
      <t xml:space="preserve">Min. počet účastníků kurzu                                  </t>
    </r>
    <r>
      <rPr>
        <sz val="10"/>
        <color theme="1"/>
        <rFont val="Tahoma"/>
        <family val="2"/>
        <charset val="238"/>
      </rPr>
      <t>(max. je 12)</t>
    </r>
    <r>
      <rPr>
        <b/>
        <sz val="10"/>
        <color theme="1"/>
        <rFont val="Tahoma"/>
        <family val="2"/>
        <charset val="238"/>
      </rPr>
      <t xml:space="preserve">                    </t>
    </r>
  </si>
  <si>
    <t>Místo (město) konání kurzu</t>
  </si>
  <si>
    <t>Uzavřený nebo otevřený kurz</t>
  </si>
  <si>
    <t>Stručný popis zaměření kurzu</t>
  </si>
  <si>
    <t>Název kurzu</t>
  </si>
  <si>
    <t>Celková cena v Kč vč. DPH</t>
  </si>
  <si>
    <t>DPH</t>
  </si>
  <si>
    <t>Počet účastníků</t>
  </si>
  <si>
    <r>
      <t>Název poptávaného kurzu</t>
    </r>
    <r>
      <rPr>
        <sz val="10"/>
        <color theme="1"/>
        <rFont val="Tahoma"/>
        <family val="2"/>
        <charset val="238"/>
      </rPr>
      <t xml:space="preserve">                                          (podrobná specifikace kurzů viz Přílohy č. 1, 2 a 3)</t>
    </r>
  </si>
  <si>
    <t>Pořadové číslo kurzu</t>
  </si>
  <si>
    <t>Celková cena v Kč bez DPH*</t>
  </si>
  <si>
    <t>* Celkovou cenu v Kč bez DPH doplní účastník</t>
  </si>
  <si>
    <t>Příloha č. 8 - Kalkulace nabídkové ceny</t>
  </si>
  <si>
    <t>Celková cena Obecné IT v Kč bez DPH</t>
  </si>
  <si>
    <t>Celková cena Účetní, ekonomické a právní  v Kč bez DPH</t>
  </si>
  <si>
    <t>Celková cena Měkké dovednosti  v Kč bez DPH</t>
  </si>
  <si>
    <t>Celková cena Technické kurzy  v Kč bez DPH</t>
  </si>
  <si>
    <t>Rozsah v hodinách celkem</t>
  </si>
  <si>
    <t>Flexibilita realizace (schopnost realizovat kurzy v dnech od zadání poptávky)</t>
  </si>
  <si>
    <t>pracovních dnů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</si>
</sst>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Tahoma"/>
      <family val="2"/>
      <charset val="238"/>
    </font>
    <font>
      <b/>
      <sz val="10"/>
      <color theme="1"/>
      <name val="Tahoma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name val="Tahoma"/>
      <family val="2"/>
      <charset val="238"/>
    </font>
    <font>
      <b/>
      <sz val="14"/>
      <color theme="1"/>
      <name val="Tahoma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9"/>
      <color theme="1"/>
      <name val="Tahoma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EAA7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5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borderId="0" fillId="0" fontId="0" numFmtId="0"/>
    <xf applyAlignment="0" applyBorder="0" applyFill="0" applyFont="0" applyProtection="0" borderId="0" fillId="0" fontId="1" numFmtId="44"/>
  </cellStyleXfs>
  <cellXfs count="112">
    <xf borderId="0" fillId="0" fontId="0" numFmtId="0" xfId="0"/>
    <xf applyAlignment="1" borderId="0" fillId="0" fontId="0" numFmtId="0" xfId="0">
      <alignment horizontal="center" vertical="center"/>
    </xf>
    <xf applyNumberFormat="1" borderId="0" fillId="0" fontId="0" numFmtId="49" xfId="0"/>
    <xf applyAlignment="1" applyBorder="1" applyFont="1" applyNumberFormat="1" borderId="0" fillId="0" fontId="4" numFmtId="1" xfId="0">
      <alignment horizontal="center" vertical="center" wrapText="1"/>
    </xf>
    <xf applyAlignment="1" applyBorder="1" applyFont="1" borderId="0" fillId="0" fontId="4" numFmtId="0" xfId="0">
      <alignment horizontal="center" vertical="center" wrapText="1"/>
    </xf>
    <xf applyAlignment="1" applyBorder="1" applyFont="1" borderId="0" fillId="0" fontId="4" numFmtId="0" xfId="0">
      <alignment horizontal="left" vertical="center" wrapText="1"/>
    </xf>
    <xf applyAlignment="1" applyBorder="1" applyFont="1" borderId="5" fillId="0" fontId="5" numFmtId="0" xfId="0">
      <alignment horizontal="center" vertical="center" wrapText="1"/>
    </xf>
    <xf applyAlignment="1" applyBorder="1" applyFont="1" borderId="6" fillId="0" fontId="5" numFmtId="0" xfId="0">
      <alignment horizontal="justify" vertical="center" wrapText="1"/>
    </xf>
    <xf applyBorder="1" applyNumberFormat="1" borderId="7" fillId="0" fontId="0" numFmtId="49" xfId="0"/>
    <xf applyAlignment="1" applyBorder="1" applyFill="1" applyFont="1" borderId="8" fillId="4" fontId="3" numFmtId="44" xfId="1">
      <alignment horizontal="center" vertical="center" wrapText="1"/>
    </xf>
    <xf applyBorder="1" applyNumberFormat="1" borderId="10" fillId="0" fontId="0" numFmtId="49" xfId="0"/>
    <xf applyBorder="1" applyNumberFormat="1" borderId="13" fillId="0" fontId="0" numFmtId="49" xfId="0"/>
    <xf applyAlignment="1" applyBorder="1" applyFont="1" applyNumberFormat="1" borderId="14" fillId="0" fontId="4" numFmtId="1" xfId="0">
      <alignment horizontal="center" vertical="center" wrapText="1"/>
    </xf>
    <xf applyAlignment="1" applyBorder="1" applyFont="1" borderId="15" fillId="0" fontId="4" numFmtId="0" xfId="0">
      <alignment horizontal="center" vertical="center" wrapText="1"/>
    </xf>
    <xf applyAlignment="1" applyBorder="1" applyFont="1" borderId="15" fillId="0" fontId="4" numFmtId="0" xfId="0">
      <alignment horizontal="left" vertical="center" wrapText="1"/>
    </xf>
    <xf applyAlignment="1" applyBorder="1" applyFont="1" borderId="5" fillId="0" fontId="4" numFmtId="0" xfId="0">
      <alignment horizontal="left" vertical="center" wrapText="1"/>
    </xf>
    <xf applyAlignment="1" applyBorder="1" applyFill="1" applyFont="1" borderId="17" fillId="5" fontId="3" numFmtId="44" xfId="1">
      <alignment horizontal="center" vertical="center" wrapText="1"/>
    </xf>
    <xf applyAlignment="1" applyBorder="1" applyFill="1" applyFont="1" borderId="18" fillId="5" fontId="3" numFmtId="44" xfId="1">
      <alignment horizontal="center" vertical="center" wrapText="1"/>
    </xf>
    <xf applyAlignment="1" applyBorder="1" applyFill="1" borderId="19" fillId="5" fontId="0" numFmtId="0" xfId="0">
      <alignment horizontal="center" vertical="center"/>
    </xf>
    <xf applyAlignment="1" applyBorder="1" applyFill="1" applyFont="1" borderId="16" fillId="5" fontId="5" numFmtId="0" xfId="0">
      <alignment horizontal="center" vertical="center"/>
    </xf>
    <xf applyAlignment="1" applyBorder="1" applyFill="1" applyFont="1" borderId="17" fillId="5" fontId="6" numFmtId="0" xfId="0">
      <alignment horizontal="left" vertical="center" wrapText="1"/>
    </xf>
    <xf applyAlignment="1" applyBorder="1" applyFill="1" applyFont="1" borderId="20" fillId="5" fontId="6" numFmtId="0" xfId="0">
      <alignment horizontal="left" vertical="center" wrapText="1"/>
    </xf>
    <xf applyBorder="1" applyNumberFormat="1" borderId="22" fillId="0" fontId="0" numFmtId="49" xfId="0"/>
    <xf applyBorder="1" applyNumberFormat="1" borderId="9" fillId="0" fontId="0" numFmtId="49" xfId="0"/>
    <xf applyAlignment="1" applyBorder="1" applyFill="1" applyFont="1" borderId="23" fillId="0" fontId="6" numFmtId="0" xfId="0">
      <alignment horizontal="left" vertical="center" wrapText="1"/>
    </xf>
    <xf applyAlignment="1" applyBorder="1" applyFill="1" applyFont="1" borderId="24" fillId="4" fontId="3" numFmtId="44" xfId="1">
      <alignment horizontal="center" vertical="center" wrapText="1"/>
    </xf>
    <xf applyBorder="1" applyNumberFormat="1" borderId="25" fillId="0" fontId="0" numFmtId="49" xfId="0"/>
    <xf applyAlignment="1" applyBorder="1" applyFill="1" applyFont="1" borderId="26" fillId="5" fontId="3" numFmtId="44" xfId="1">
      <alignment horizontal="center" vertical="center" wrapText="1"/>
    </xf>
    <xf applyAlignment="1" applyBorder="1" applyFill="1" applyFont="1" borderId="20" fillId="5" fontId="3" numFmtId="44" xfId="1">
      <alignment horizontal="center" vertical="center" wrapText="1"/>
    </xf>
    <xf applyAlignment="1" applyBorder="1" applyFill="1" borderId="27" fillId="5" fontId="0" numFmtId="0" xfId="0">
      <alignment horizontal="center" vertical="center"/>
    </xf>
    <xf applyAlignment="1" applyBorder="1" applyFill="1" applyFont="1" borderId="28" fillId="5" fontId="5" numFmtId="0" xfId="0">
      <alignment horizontal="center" vertical="center"/>
    </xf>
    <xf applyAlignment="1" applyBorder="1" applyFill="1" applyFont="1" borderId="26" fillId="5" fontId="6" numFmtId="0" xfId="0">
      <alignment horizontal="left" vertical="center" wrapText="1"/>
    </xf>
    <xf applyAlignment="1" applyBorder="1" applyFill="1" applyFont="1" borderId="15" fillId="0" fontId="4" numFmtId="0" xfId="0">
      <alignment horizontal="left" vertical="center" wrapText="1"/>
    </xf>
    <xf applyAlignment="1" applyBorder="1" applyFill="1" applyFont="1" borderId="5" fillId="0" fontId="4" numFmtId="0" xfId="0">
      <alignment horizontal="left" vertical="center" wrapText="1"/>
    </xf>
    <xf applyAlignment="1" applyBorder="1" applyFill="1" applyFont="1" borderId="29" fillId="4" fontId="3" numFmtId="44" xfId="1">
      <alignment horizontal="center" vertical="center" wrapText="1"/>
    </xf>
    <xf applyAlignment="1" applyBorder="1" applyFont="1" borderId="5" fillId="0" fontId="5" numFmtId="0" xfId="0">
      <alignment horizontal="justify" vertical="center" wrapText="1"/>
    </xf>
    <xf applyAlignment="1" applyBorder="1" applyFont="1" applyNumberFormat="1" borderId="21" fillId="0" fontId="4" numFmtId="1" xfId="0">
      <alignment horizontal="center" vertical="center" wrapText="1"/>
    </xf>
    <xf applyAlignment="1" applyBorder="1" applyFont="1" borderId="31" fillId="0" fontId="4" numFmtId="0" xfId="0">
      <alignment horizontal="center" vertical="center" wrapText="1"/>
    </xf>
    <xf applyAlignment="1" applyBorder="1" applyFill="1" applyFont="1" borderId="31" fillId="0" fontId="4" numFmtId="0" xfId="0">
      <alignment horizontal="left" vertical="center" wrapText="1"/>
    </xf>
    <xf applyAlignment="1" applyBorder="1" applyFill="1" applyFont="1" borderId="32" fillId="0" fontId="4" numFmtId="0" xfId="0">
      <alignment horizontal="left" vertical="center" wrapText="1"/>
    </xf>
    <xf applyBorder="1" applyFont="1" applyNumberFormat="1" borderId="33" fillId="0" fontId="5" numFmtId="49" xfId="0"/>
    <xf applyBorder="1" applyFont="1" applyNumberFormat="1" borderId="10" fillId="0" fontId="5" numFmtId="49" xfId="0"/>
    <xf applyAlignment="1" applyBorder="1" applyFont="1" borderId="23" fillId="0" fontId="5" numFmtId="0" xfId="0">
      <alignment horizontal="justify" vertical="center" wrapText="1"/>
    </xf>
    <xf applyBorder="1" applyFont="1" applyNumberFormat="1" borderId="13" fillId="0" fontId="5" numFmtId="49" xfId="0"/>
    <xf applyAlignment="1" applyBorder="1" applyFont="1" applyNumberFormat="1" borderId="3" fillId="0" fontId="4" numFmtId="1" xfId="0">
      <alignment horizontal="center" vertical="center" wrapText="1"/>
    </xf>
    <xf applyAlignment="1" applyBorder="1" applyFont="1" borderId="34" fillId="0" fontId="4" numFmtId="0" xfId="0">
      <alignment horizontal="center" vertical="center" wrapText="1"/>
    </xf>
    <xf applyAlignment="1" applyBorder="1" applyFill="1" applyFont="1" borderId="34" fillId="0" fontId="4" numFmtId="0" xfId="0">
      <alignment horizontal="left" vertical="center" wrapText="1"/>
    </xf>
    <xf applyAlignment="1" applyBorder="1" applyFill="1" applyFont="1" borderId="23" fillId="0" fontId="4" numFmtId="0" xfId="0">
      <alignment horizontal="left" vertical="center" wrapText="1"/>
    </xf>
    <xf applyAlignment="1" applyBorder="1" applyFill="1" applyFont="1" borderId="35" fillId="3" fontId="7" numFmtId="0" xfId="0">
      <alignment horizontal="center" vertical="center" wrapText="1"/>
    </xf>
    <xf applyAlignment="1" applyBorder="1" applyFill="1" applyFont="1" borderId="16" fillId="3" fontId="3" numFmtId="0" xfId="0">
      <alignment horizontal="center" vertical="center" wrapText="1"/>
    </xf>
    <xf applyAlignment="1" applyBorder="1" applyFill="1" applyFont="1" borderId="17" fillId="3" fontId="3" numFmtId="0" xfId="0">
      <alignment horizontal="center" vertical="center" wrapText="1"/>
    </xf>
    <xf applyAlignment="1" applyBorder="1" applyFill="1" applyFont="1" applyNumberFormat="1" borderId="18" fillId="3" fontId="3" numFmtId="49" xfId="0">
      <alignment horizontal="center" vertical="center" wrapText="1"/>
    </xf>
    <xf applyAlignment="1" applyBorder="1" applyFont="1" borderId="10" fillId="0" fontId="5" numFmtId="0" xfId="0">
      <alignment horizontal="center" vertical="center" wrapText="1"/>
    </xf>
    <xf applyAlignment="1" applyBorder="1" applyFill="1" applyFont="1" borderId="2" fillId="5" fontId="3" numFmtId="44" xfId="1">
      <alignment horizontal="center" vertical="center" wrapText="1"/>
    </xf>
    <xf applyAlignment="1" applyBorder="1" applyFill="1" applyFont="1" borderId="36" fillId="5" fontId="3" numFmtId="44" xfId="1">
      <alignment horizontal="center" vertical="center" wrapText="1"/>
    </xf>
    <xf applyAlignment="1" applyBorder="1" applyFill="1" applyFont="1" borderId="5" fillId="4" fontId="3" numFmtId="44" xfId="1">
      <alignment horizontal="center" vertical="center" wrapText="1"/>
    </xf>
    <xf applyAlignment="1" applyBorder="1" applyFill="1" applyFont="1" borderId="37" fillId="4" fontId="3" numFmtId="44" xfId="1">
      <alignment horizontal="center" vertical="center" wrapText="1"/>
    </xf>
    <xf applyAlignment="1" applyBorder="1" applyFill="1" applyFont="1" borderId="11" fillId="5" fontId="3" numFmtId="44" xfId="1">
      <alignment horizontal="center" vertical="center" wrapText="1"/>
    </xf>
    <xf applyAlignment="1" applyBorder="1" applyFill="1" applyFont="1" borderId="38" fillId="4" fontId="3" numFmtId="44" xfId="1">
      <alignment horizontal="center" vertical="center" wrapText="1"/>
    </xf>
    <xf applyAlignment="1" applyBorder="1" applyFill="1" applyFont="1" borderId="12" fillId="5" fontId="3" numFmtId="44" xfId="1">
      <alignment horizontal="center" vertical="center" wrapText="1"/>
    </xf>
    <xf applyAlignment="1" applyBorder="1" applyFill="1" applyFont="1" borderId="23" fillId="4" fontId="3" numFmtId="44" xfId="1">
      <alignment horizontal="center" vertical="center" wrapText="1"/>
    </xf>
    <xf applyProtection="1" borderId="0" fillId="0" fontId="0" numFmtId="0" xfId="0">
      <protection locked="0"/>
    </xf>
    <xf applyAlignment="1" applyBorder="1" applyFill="1" applyFont="1" applyProtection="1" borderId="9" fillId="6" fontId="3" numFmtId="44" xfId="1">
      <alignment horizontal="center" vertical="center" wrapText="1"/>
      <protection locked="0"/>
    </xf>
    <xf applyAlignment="1" applyBorder="1" applyFill="1" applyFont="1" applyProtection="1" borderId="4" fillId="6" fontId="3" numFmtId="44" xfId="1">
      <alignment horizontal="center" vertical="center" wrapText="1"/>
      <protection locked="0"/>
    </xf>
    <xf applyAlignment="1" applyBorder="1" applyFill="1" applyFont="1" applyProtection="1" borderId="30" fillId="6" fontId="3" numFmtId="44" xfId="1">
      <alignment horizontal="center" vertical="center" wrapText="1"/>
      <protection locked="0"/>
    </xf>
    <xf applyAlignment="1" applyBorder="1" applyFill="1" applyFont="1" applyProtection="1" borderId="39" fillId="6" fontId="3" numFmtId="44" xfId="1">
      <alignment horizontal="center" vertical="center" wrapText="1"/>
      <protection locked="0"/>
    </xf>
    <xf applyAlignment="1" applyBorder="1" applyFill="1" applyFont="1" applyProtection="1" borderId="10" fillId="6" fontId="3" numFmtId="44" xfId="1">
      <alignment horizontal="center" vertical="center" wrapText="1"/>
      <protection locked="0"/>
    </xf>
    <xf applyAlignment="1" applyBorder="1" applyFill="1" applyFont="1" borderId="16" fillId="3" fontId="8" numFmtId="0" xfId="0">
      <alignment horizontal="center" vertical="center" wrapText="1"/>
    </xf>
    <xf applyAlignment="1" applyBorder="1" applyFill="1" applyFont="1" borderId="19" fillId="3" fontId="8" numFmtId="0" xfId="0">
      <alignment horizontal="center" vertical="center" wrapText="1"/>
    </xf>
    <xf applyAlignment="1" applyBorder="1" applyFill="1" applyFont="1" borderId="18" fillId="3" fontId="8" numFmtId="0" xfId="0">
      <alignment horizontal="center" vertical="center" wrapText="1"/>
    </xf>
    <xf applyAlignment="1" applyBorder="1" applyFill="1" applyFont="1" borderId="17" fillId="3" fontId="8" numFmtId="0" xfId="0">
      <alignment horizontal="center" vertical="center" wrapText="1"/>
    </xf>
    <xf applyAlignment="1" applyBorder="1" applyFill="1" applyFont="1" applyProtection="1" borderId="18" fillId="6" fontId="3" numFmtId="44" xfId="1">
      <alignment horizontal="center" vertical="center" wrapText="1"/>
      <protection locked="0"/>
    </xf>
    <xf applyAlignment="1" applyBorder="1" applyFill="1" applyFont="1" applyProtection="1" borderId="2" fillId="6" fontId="3" numFmtId="44" xfId="1">
      <alignment horizontal="center" vertical="center" wrapText="1"/>
      <protection locked="0"/>
    </xf>
    <xf applyAlignment="1" applyBorder="1" applyFill="1" applyFont="1" borderId="44" fillId="5" fontId="3" numFmtId="44" xfId="1">
      <alignment horizontal="center" vertical="center" wrapText="1"/>
    </xf>
    <xf applyAlignment="1" applyBorder="1" applyFill="1" applyFont="1" borderId="45" fillId="4" fontId="3" numFmtId="44" xfId="1">
      <alignment horizontal="center" vertical="center" wrapText="1"/>
    </xf>
    <xf applyAlignment="1" applyBorder="1" applyFill="1" applyFont="1" borderId="46" fillId="4" fontId="3" numFmtId="44" xfId="1">
      <alignment horizontal="center" vertical="center" wrapText="1"/>
    </xf>
    <xf applyAlignment="1" applyBorder="1" applyFill="1" applyFont="1" borderId="47" fillId="5" fontId="3" numFmtId="44" xfId="1">
      <alignment horizontal="center" vertical="center" wrapText="1"/>
    </xf>
    <xf applyAlignment="1" applyBorder="1" applyFill="1" applyFont="1" borderId="48" fillId="4" fontId="3" numFmtId="44" xfId="1">
      <alignment horizontal="center" vertical="center" wrapText="1"/>
    </xf>
    <xf applyAlignment="1" applyBorder="1" applyFill="1" applyFont="1" borderId="27" fillId="5" fontId="3" numFmtId="44" xfId="1">
      <alignment horizontal="center" vertical="center" wrapText="1"/>
    </xf>
    <xf applyAlignment="1" applyBorder="1" applyFill="1" applyFont="1" borderId="49" fillId="4" fontId="3" numFmtId="44" xfId="1">
      <alignment horizontal="center" vertical="center" wrapText="1"/>
    </xf>
    <xf applyAlignment="1" applyBorder="1" applyFill="1" applyFont="1" borderId="19" fillId="5" fontId="3" numFmtId="44" xfId="1">
      <alignment horizontal="center" vertical="center" wrapText="1"/>
    </xf>
    <xf applyAlignment="1" applyBorder="1" applyFill="1" applyFont="1" borderId="44" fillId="4" fontId="3" numFmtId="44" xfId="1">
      <alignment horizontal="center" vertical="center" wrapText="1"/>
    </xf>
    <xf applyAlignment="1" applyBorder="1" applyFill="1" applyFont="1" borderId="50" fillId="3" fontId="3" numFmtId="44" xfId="1">
      <alignment horizontal="center" vertical="center" wrapText="1"/>
    </xf>
    <xf applyAlignment="1" applyBorder="1" applyFill="1" applyFont="1" borderId="48" fillId="3" fontId="3" numFmtId="44" xfId="1">
      <alignment horizontal="center" vertical="center" wrapText="1"/>
    </xf>
    <xf applyAlignment="1" applyBorder="1" applyFill="1" applyFont="1" borderId="18" fillId="3" fontId="3" numFmtId="44" xfId="1">
      <alignment horizontal="center" vertical="center" wrapText="1"/>
    </xf>
    <xf applyAlignment="1" applyBorder="1" applyFill="1" applyFont="1" borderId="0" fillId="2" fontId="8" numFmtId="0" xfId="0">
      <alignment horizontal="center" vertical="center" wrapText="1"/>
    </xf>
    <xf applyAlignment="1" applyBorder="1" applyFill="1" applyFont="1" applyNumberFormat="1" borderId="0" fillId="2" fontId="8" numFmtId="44" xfId="0">
      <alignment horizontal="center" vertical="center" wrapText="1"/>
    </xf>
    <xf applyAlignment="1" applyBorder="1" applyFont="1" applyNumberFormat="1" borderId="45" fillId="0" fontId="2" numFmtId="44" xfId="0">
      <alignment horizontal="center"/>
    </xf>
    <xf applyAlignment="1" applyBorder="1" applyFont="1" applyNumberFormat="1" borderId="8" fillId="0" fontId="2" numFmtId="44" xfId="0">
      <alignment horizontal="center"/>
    </xf>
    <xf applyAlignment="1" applyBorder="1" applyFill="1" applyFont="1" applyNumberFormat="1" borderId="0" fillId="2" fontId="8" numFmtId="0" xfId="0">
      <alignment horizontal="center" vertical="center" wrapText="1"/>
    </xf>
    <xf applyAlignment="1" applyBorder="1" applyNumberFormat="1" borderId="40" fillId="0" fontId="0" numFmtId="49" xfId="0">
      <alignment horizontal="center"/>
    </xf>
    <xf applyAlignment="1" applyBorder="1" applyNumberFormat="1" borderId="0" fillId="0" fontId="0" numFmtId="49" xfId="0">
      <alignment horizontal="center"/>
    </xf>
    <xf applyAlignment="1" applyBorder="1" applyNumberFormat="1" borderId="41" fillId="0" fontId="0" numFmtId="49" xfId="0">
      <alignment horizontal="center"/>
    </xf>
    <xf applyAlignment="1" applyBorder="1" applyNumberFormat="1" borderId="42" fillId="0" fontId="0" numFmtId="49" xfId="0">
      <alignment horizontal="center"/>
    </xf>
    <xf applyAlignment="1" applyBorder="1" applyFont="1" borderId="0" fillId="0" fontId="3" numFmtId="0" xfId="0">
      <alignment horizontal="left" vertical="center"/>
    </xf>
    <xf applyAlignment="1" applyBorder="1" applyFont="1" borderId="42" fillId="0" fontId="3" numFmtId="0" xfId="0">
      <alignment horizontal="left" vertical="center"/>
    </xf>
    <xf applyAlignment="1" applyBorder="1" applyFill="1" applyFont="1" borderId="15" fillId="7" fontId="11" numFmtId="0" xfId="0">
      <alignment horizontal="center" vertical="center" wrapText="1"/>
    </xf>
    <xf applyAlignment="1" applyBorder="1" applyFill="1" applyFont="1" applyNumberFormat="1" borderId="15" fillId="7" fontId="3" numFmtId="44" xfId="0">
      <alignment horizontal="center" vertical="center" wrapText="1"/>
    </xf>
    <xf applyAlignment="1" applyBorder="1" applyFill="1" applyFont="1" borderId="15" fillId="7" fontId="3" numFmtId="0" xfId="0">
      <alignment horizontal="center" vertical="center" wrapText="1"/>
    </xf>
    <xf applyAlignment="1" applyBorder="1" applyFill="1" applyFont="1" borderId="15" fillId="2" fontId="8" numFmtId="0" xfId="0">
      <alignment horizontal="center" vertical="center" wrapText="1"/>
    </xf>
    <xf applyAlignment="1" applyBorder="1" applyFill="1" applyFont="1" applyNumberFormat="1" borderId="15" fillId="2" fontId="8" numFmtId="44" xfId="0">
      <alignment horizontal="center" vertical="center" wrapText="1"/>
    </xf>
    <xf applyAlignment="1" applyBorder="1" applyFont="1" applyNumberFormat="1" borderId="41" fillId="0" fontId="9" numFmtId="49" xfId="0">
      <alignment horizontal="left"/>
    </xf>
    <xf applyAlignment="1" applyBorder="1" applyFont="1" applyNumberFormat="1" borderId="42" fillId="0" fontId="9" numFmtId="49" xfId="0">
      <alignment horizontal="left"/>
    </xf>
    <xf applyAlignment="1" applyBorder="1" applyFont="1" applyNumberFormat="1" borderId="1" fillId="0" fontId="3" numFmtId="44" xfId="0">
      <alignment horizontal="center"/>
    </xf>
    <xf applyAlignment="1" applyBorder="1" applyFont="1" applyNumberFormat="1" borderId="0" fillId="0" fontId="3" numFmtId="44" xfId="0">
      <alignment horizontal="center"/>
    </xf>
    <xf applyAlignment="1" applyBorder="1" applyFont="1" borderId="1" fillId="0" fontId="3" numFmtId="0" xfId="0">
      <alignment horizontal="left" vertical="center"/>
    </xf>
    <xf applyAlignment="1" applyFont="1" applyNumberFormat="1" borderId="0" fillId="0" fontId="10" numFmtId="49" xfId="0">
      <alignment horizontal="left" vertical="center"/>
    </xf>
    <xf applyAlignment="1" applyFont="1" borderId="0" fillId="0" fontId="3" numFmtId="0" xfId="0">
      <alignment horizontal="justify" vertical="center" wrapText="1"/>
    </xf>
    <xf applyAlignment="1" applyFont="1" borderId="0" fillId="0" fontId="2" numFmtId="0" xfId="0">
      <alignment wrapText="1"/>
    </xf>
    <xf applyAlignment="1" applyBorder="1" applyFill="1" applyFont="1" borderId="43" fillId="3" fontId="3" numFmtId="0" xfId="0">
      <alignment horizontal="center" vertical="center" wrapText="1"/>
    </xf>
    <xf applyAlignment="1" applyBorder="1" applyFill="1" applyFont="1" borderId="1" fillId="3" fontId="3" numFmtId="0" xfId="0">
      <alignment horizontal="center" vertical="center" wrapText="1"/>
    </xf>
    <xf applyAlignment="1" applyBorder="1" applyFont="1" applyNumberFormat="1" borderId="15" fillId="0" fontId="2" numFmtId="44" xfId="0">
      <alignment horizontal="center"/>
    </xf>
  </cellXfs>
  <cellStyles count="2">
    <cellStyle builtinId="4" name="Měna" xfId="1"/>
    <cellStyle builtinId="0" name="Normální" xfId="0"/>
  </cellStyles>
  <dxfs count="0"/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
<Relationship Id="rId1" Target="worksheets/sheet1.xml" Type="http://schemas.openxmlformats.org/officeDocument/2006/relationships/worksheet"/>
<Relationship Id="rId2" Target="theme/theme1.xml" Type="http://schemas.openxmlformats.org/officeDocument/2006/relationships/theme"/>
<Relationship Id="rId3" Target="styles.xml" Type="http://schemas.openxmlformats.org/officeDocument/2006/relationships/styles"/>
<Relationship Id="rId4" Target="sharedStrings.xml" Type="http://schemas.openxmlformats.org/officeDocument/2006/relationships/sharedStrings"/>
<Relationship Id="rId5" Target="calcChain.xml" Type="http://schemas.openxmlformats.org/officeDocument/2006/relationships/calcChain"/>
</Relationships>

</file>

<file path=xl/theme/theme1.xml><?xml version="1.0" encoding="utf-8"?>
<a:theme xmlns:a="http://schemas.openxmlformats.org/drawingml/2006/main" name="Motiv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panose="020F0502020204030204"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yes"?>
<Relationships xmlns="http://schemas.openxmlformats.org/package/2006/relationships">
<Relationship Id="rId1" Target="../printerSettings/printerSettings1.bin" Type="http://schemas.openxmlformats.org/officeDocument/2006/relationships/printerSettings"/>
</Relationships>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55"/>
  <sheetViews>
    <sheetView tabSelected="1" topLeftCell="A16" workbookViewId="0" zoomScale="53" zoomScaleNormal="53">
      <selection activeCell="T14" sqref="T14"/>
    </sheetView>
  </sheetViews>
  <sheetFormatPr defaultRowHeight="15" x14ac:dyDescent="0.25"/>
  <cols>
    <col min="1" max="1" customWidth="true" style="2" width="10.5703125" collapsed="false"/>
    <col min="2" max="2" customWidth="true" width="60.42578125" collapsed="false"/>
    <col min="3" max="3" customWidth="true" style="1" width="18.140625" collapsed="false"/>
    <col min="4" max="4" customWidth="true" style="1" width="16.0" collapsed="false"/>
    <col min="5" max="6" customWidth="true" width="23.85546875" collapsed="false"/>
    <col min="7" max="7" customWidth="true" width="21.42578125" collapsed="false"/>
    <col min="9" max="9" customWidth="true" hidden="true" width="29.85546875" collapsed="false"/>
    <col min="10" max="15" customWidth="true" hidden="true" width="0.0" collapsed="false"/>
  </cols>
  <sheetData>
    <row customHeight="1" ht="45" r="1" spans="1:25" x14ac:dyDescent="0.25">
      <c r="A1" s="106" t="s">
        <v>101</v>
      </c>
      <c r="B1" s="106"/>
      <c r="C1" s="106"/>
      <c r="D1" s="106"/>
      <c r="E1" s="106"/>
      <c r="F1" s="106"/>
      <c r="G1" s="106"/>
    </row>
    <row customHeight="1" ht="36" r="2" spans="1:25" thickBot="1" x14ac:dyDescent="0.3">
      <c r="B2" s="107"/>
      <c r="C2" s="108"/>
      <c r="D2" s="108"/>
      <c r="E2" s="108"/>
      <c r="F2" s="108"/>
      <c r="G2" s="108"/>
    </row>
    <row ht="77.25" r="3" spans="1:25" thickBot="1" x14ac:dyDescent="0.3">
      <c r="A3" s="51" t="s">
        <v>98</v>
      </c>
      <c r="B3" s="50" t="s">
        <v>97</v>
      </c>
      <c r="C3" s="67" t="s">
        <v>96</v>
      </c>
      <c r="D3" s="68" t="s">
        <v>106</v>
      </c>
      <c r="E3" s="69" t="s">
        <v>99</v>
      </c>
      <c r="F3" s="70" t="s">
        <v>95</v>
      </c>
      <c r="G3" s="68" t="s">
        <v>94</v>
      </c>
      <c r="I3" s="48" t="s">
        <v>93</v>
      </c>
      <c r="J3" s="48" t="s">
        <v>92</v>
      </c>
      <c r="K3" s="48" t="s">
        <v>91</v>
      </c>
      <c r="L3" s="48" t="s">
        <v>90</v>
      </c>
      <c r="M3" s="49" t="s">
        <v>89</v>
      </c>
      <c r="N3" s="49" t="s">
        <v>88</v>
      </c>
      <c r="O3" s="48" t="s">
        <v>87</v>
      </c>
    </row>
    <row customHeight="1" ht="39.950000000000003" r="4" spans="1:25" thickBot="1" x14ac:dyDescent="0.3">
      <c r="A4" s="21" t="s">
        <v>86</v>
      </c>
      <c r="B4" s="20" t="s">
        <v>85</v>
      </c>
      <c r="C4" s="19"/>
      <c r="D4" s="18"/>
      <c r="E4" s="59">
        <f>SUM(E5:E10)</f>
        <v>0</v>
      </c>
      <c r="F4" s="57">
        <f>SUM(F5:F10)</f>
        <v>0</v>
      </c>
      <c r="G4" s="73">
        <f>SUM(G5:G10)</f>
        <v>0</v>
      </c>
      <c r="I4" s="47" t="s">
        <v>84</v>
      </c>
      <c r="J4" s="46" t="s">
        <v>83</v>
      </c>
      <c r="K4" s="45" t="s">
        <v>36</v>
      </c>
      <c r="L4" s="45" t="s">
        <v>35</v>
      </c>
      <c r="M4" s="45">
        <v>10</v>
      </c>
      <c r="N4" s="45">
        <v>8</v>
      </c>
      <c r="O4" s="44">
        <v>13.2</v>
      </c>
      <c r="P4" s="1"/>
    </row>
    <row customHeight="1" ht="39.950000000000003" r="5" spans="1:25" x14ac:dyDescent="0.25">
      <c r="A5" s="43" t="s">
        <v>82</v>
      </c>
      <c r="B5" s="42" t="s">
        <v>81</v>
      </c>
      <c r="C5" s="6">
        <v>30</v>
      </c>
      <c r="D5" s="52">
        <v>16</v>
      </c>
      <c r="E5" s="62"/>
      <c r="F5" s="9">
        <f ref="F5:F10" si="0" t="shared">E5*0.21</f>
        <v>0</v>
      </c>
      <c r="G5" s="74">
        <f ref="G5:G10" si="1" t="shared">E5+F5</f>
        <v>0</v>
      </c>
      <c r="I5" s="39"/>
      <c r="J5" s="38"/>
      <c r="K5" s="37"/>
      <c r="L5" s="37"/>
      <c r="M5" s="37"/>
      <c r="N5" s="37"/>
      <c r="O5" s="36"/>
      <c r="P5" s="1"/>
    </row>
    <row customHeight="1" ht="39.950000000000003" r="6" spans="1:25" x14ac:dyDescent="0.25">
      <c r="A6" s="41" t="s">
        <v>80</v>
      </c>
      <c r="B6" s="35" t="s">
        <v>79</v>
      </c>
      <c r="C6" s="6">
        <v>30</v>
      </c>
      <c r="D6" s="52">
        <v>16</v>
      </c>
      <c r="E6" s="62"/>
      <c r="F6" s="9">
        <f si="0" t="shared"/>
        <v>0</v>
      </c>
      <c r="G6" s="74">
        <f si="1" t="shared"/>
        <v>0</v>
      </c>
      <c r="I6" s="39"/>
      <c r="J6" s="38"/>
      <c r="K6" s="37"/>
      <c r="L6" s="37"/>
      <c r="M6" s="37"/>
      <c r="N6" s="37"/>
      <c r="O6" s="36"/>
      <c r="P6" s="1"/>
    </row>
    <row customHeight="1" ht="39.950000000000003" r="7" spans="1:25" x14ac:dyDescent="0.25">
      <c r="A7" s="41" t="s">
        <v>78</v>
      </c>
      <c r="B7" s="35" t="s">
        <v>77</v>
      </c>
      <c r="C7" s="6">
        <v>30</v>
      </c>
      <c r="D7" s="52">
        <v>16</v>
      </c>
      <c r="E7" s="62"/>
      <c r="F7" s="9">
        <f si="0" t="shared"/>
        <v>0</v>
      </c>
      <c r="G7" s="74">
        <f si="1" t="shared"/>
        <v>0</v>
      </c>
      <c r="I7" s="39"/>
      <c r="J7" s="38"/>
      <c r="K7" s="37"/>
      <c r="L7" s="37"/>
      <c r="M7" s="37"/>
      <c r="N7" s="37"/>
      <c r="O7" s="36"/>
      <c r="P7" s="1"/>
    </row>
    <row customHeight="1" ht="39.950000000000003" r="8" spans="1:25" x14ac:dyDescent="0.25">
      <c r="A8" s="41" t="s">
        <v>76</v>
      </c>
      <c r="B8" s="35" t="s">
        <v>75</v>
      </c>
      <c r="C8" s="6">
        <v>30</v>
      </c>
      <c r="D8" s="52">
        <v>8</v>
      </c>
      <c r="E8" s="62"/>
      <c r="F8" s="9">
        <f si="0" t="shared"/>
        <v>0</v>
      </c>
      <c r="G8" s="74">
        <f si="1" t="shared"/>
        <v>0</v>
      </c>
      <c r="I8" s="39"/>
      <c r="J8" s="38"/>
      <c r="K8" s="37"/>
      <c r="L8" s="37"/>
      <c r="M8" s="37"/>
      <c r="N8" s="37"/>
      <c r="O8" s="36"/>
      <c r="P8" s="1"/>
    </row>
    <row customHeight="1" ht="39.950000000000003" r="9" spans="1:25" x14ac:dyDescent="0.25">
      <c r="A9" s="41" t="s">
        <v>74</v>
      </c>
      <c r="B9" s="35" t="s">
        <v>73</v>
      </c>
      <c r="C9" s="6">
        <v>4</v>
      </c>
      <c r="D9" s="52">
        <v>16</v>
      </c>
      <c r="E9" s="62"/>
      <c r="F9" s="9">
        <f si="0" t="shared"/>
        <v>0</v>
      </c>
      <c r="G9" s="74">
        <f si="1" t="shared"/>
        <v>0</v>
      </c>
      <c r="I9" s="39"/>
      <c r="J9" s="38"/>
      <c r="K9" s="37"/>
      <c r="L9" s="37"/>
      <c r="M9" s="37"/>
      <c r="N9" s="37"/>
      <c r="O9" s="36"/>
      <c r="P9" s="1"/>
    </row>
    <row customHeight="1" ht="39.950000000000003" r="10" spans="1:25" thickBot="1" x14ac:dyDescent="0.3">
      <c r="A10" s="40" t="s">
        <v>72</v>
      </c>
      <c r="B10" s="7" t="s">
        <v>71</v>
      </c>
      <c r="C10" s="6">
        <v>50</v>
      </c>
      <c r="D10" s="52">
        <v>8</v>
      </c>
      <c r="E10" s="63"/>
      <c r="F10" s="58">
        <f si="0" t="shared"/>
        <v>0</v>
      </c>
      <c r="G10" s="75">
        <f si="1" t="shared"/>
        <v>0</v>
      </c>
      <c r="I10" s="39"/>
      <c r="J10" s="38"/>
      <c r="K10" s="37"/>
      <c r="L10" s="37"/>
      <c r="M10" s="37"/>
      <c r="N10" s="37"/>
      <c r="O10" s="36"/>
      <c r="P10" s="1"/>
    </row>
    <row customHeight="1" ht="39.950000000000003" r="11" spans="1:25" thickBot="1" x14ac:dyDescent="0.3">
      <c r="A11" s="21" t="s">
        <v>70</v>
      </c>
      <c r="B11" s="31" t="s">
        <v>69</v>
      </c>
      <c r="C11" s="30"/>
      <c r="D11" s="29"/>
      <c r="E11" s="53">
        <f>SUM(E12)</f>
        <v>0</v>
      </c>
      <c r="F11" s="54">
        <f>SUM(F12)</f>
        <v>0</v>
      </c>
      <c r="G11" s="76">
        <f>SUM(G12)</f>
        <v>0</v>
      </c>
      <c r="I11" s="33" t="s">
        <v>68</v>
      </c>
      <c r="J11" s="32" t="s">
        <v>67</v>
      </c>
      <c r="K11" s="13" t="s">
        <v>36</v>
      </c>
      <c r="L11" s="13" t="s">
        <v>35</v>
      </c>
      <c r="M11" s="13">
        <v>10</v>
      </c>
      <c r="N11" s="13">
        <v>8</v>
      </c>
      <c r="O11" s="12">
        <v>13.2</v>
      </c>
      <c r="P11" s="1"/>
    </row>
    <row customHeight="1" ht="39.950000000000003" r="12" spans="1:25" thickBot="1" x14ac:dyDescent="0.3">
      <c r="A12" s="35" t="s">
        <v>66</v>
      </c>
      <c r="B12" s="35" t="s">
        <v>65</v>
      </c>
      <c r="C12" s="6">
        <v>50</v>
      </c>
      <c r="D12" s="6">
        <v>16</v>
      </c>
      <c r="E12" s="64"/>
      <c r="F12" s="34">
        <f>E12*0.21</f>
        <v>0</v>
      </c>
      <c r="G12" s="77">
        <f>E12+F12</f>
        <v>0</v>
      </c>
      <c r="I12" s="33"/>
      <c r="J12" s="32"/>
      <c r="K12" s="13"/>
      <c r="L12" s="13"/>
      <c r="M12" s="13"/>
      <c r="N12" s="13"/>
      <c r="O12" s="12"/>
      <c r="P12" s="1"/>
    </row>
    <row customHeight="1" ht="39.950000000000003" r="13" spans="1:25" thickBot="1" x14ac:dyDescent="0.3">
      <c r="A13" s="21" t="s">
        <v>64</v>
      </c>
      <c r="B13" s="31" t="s">
        <v>63</v>
      </c>
      <c r="C13" s="30"/>
      <c r="D13" s="29"/>
      <c r="E13" s="28">
        <f>SUM(E14:E23)</f>
        <v>0</v>
      </c>
      <c r="F13" s="27">
        <f>SUM(F14:F23)</f>
        <v>0</v>
      </c>
      <c r="G13" s="78">
        <f>SUM(G14:G23)</f>
        <v>0</v>
      </c>
      <c r="I13" s="15" t="s">
        <v>62</v>
      </c>
      <c r="J13" s="14" t="s">
        <v>61</v>
      </c>
      <c r="K13" s="13" t="s">
        <v>36</v>
      </c>
      <c r="L13" s="13" t="s">
        <v>35</v>
      </c>
      <c r="M13" s="13">
        <v>10</v>
      </c>
      <c r="N13" s="13">
        <v>8</v>
      </c>
      <c r="O13" s="12">
        <v>8</v>
      </c>
      <c r="P13" s="1"/>
    </row>
    <row customHeight="1" ht="39.950000000000003" r="14" spans="1:25" x14ac:dyDescent="0.25">
      <c r="A14" s="26" t="s">
        <v>60</v>
      </c>
      <c r="B14" s="7" t="s">
        <v>59</v>
      </c>
      <c r="C14" s="6">
        <v>12</v>
      </c>
      <c r="D14" s="52">
        <v>16</v>
      </c>
      <c r="E14" s="71"/>
      <c r="F14" s="25">
        <f ref="F14:F23" si="2" t="shared">E14*0.21</f>
        <v>0</v>
      </c>
      <c r="G14" s="79">
        <f ref="G14:G23" si="3" t="shared">E14+F14</f>
        <v>0</v>
      </c>
      <c r="I14" s="15"/>
      <c r="J14" s="14"/>
      <c r="K14" s="13"/>
      <c r="L14" s="13"/>
      <c r="M14" s="13"/>
      <c r="N14" s="13"/>
      <c r="O14" s="12"/>
      <c r="P14" s="1"/>
    </row>
    <row customHeight="1" ht="39.950000000000003" r="15" spans="1:25" thickBot="1" x14ac:dyDescent="0.3">
      <c r="A15" s="23" t="s">
        <v>58</v>
      </c>
      <c r="B15" s="7" t="s">
        <v>57</v>
      </c>
      <c r="C15" s="6">
        <v>12</v>
      </c>
      <c r="D15" s="52">
        <v>16</v>
      </c>
      <c r="E15" s="62"/>
      <c r="F15" s="9">
        <f si="2" t="shared"/>
        <v>0</v>
      </c>
      <c r="G15" s="79">
        <f si="3" t="shared"/>
        <v>0</v>
      </c>
      <c r="I15" s="15"/>
      <c r="J15" s="14"/>
      <c r="K15" s="13"/>
      <c r="L15" s="13"/>
      <c r="M15" s="13"/>
      <c r="N15" s="13"/>
      <c r="O15" s="12"/>
      <c r="P15" s="1"/>
    </row>
    <row customHeight="1" ht="39.950000000000003" r="16" spans="1:25" x14ac:dyDescent="0.25">
      <c r="A16" s="23" t="s">
        <v>56</v>
      </c>
      <c r="B16" s="7" t="s">
        <v>55</v>
      </c>
      <c r="C16" s="6">
        <v>70</v>
      </c>
      <c r="D16" s="52">
        <v>16</v>
      </c>
      <c r="E16" s="62"/>
      <c r="F16" s="9">
        <f si="2" t="shared"/>
        <v>0</v>
      </c>
      <c r="G16" s="79">
        <f si="3" t="shared"/>
        <v>0</v>
      </c>
      <c r="I16" s="15"/>
      <c r="J16" s="14"/>
      <c r="K16" s="13"/>
      <c r="L16" s="13"/>
      <c r="M16" s="13"/>
      <c r="N16" s="13"/>
      <c r="O16" s="12"/>
      <c r="P16" s="1"/>
      <c r="Y16" s="24"/>
    </row>
    <row customHeight="1" ht="39.950000000000003" r="17" spans="1:20" x14ac:dyDescent="0.25">
      <c r="A17" s="23" t="s">
        <v>54</v>
      </c>
      <c r="B17" s="7" t="s">
        <v>53</v>
      </c>
      <c r="C17" s="6">
        <v>70</v>
      </c>
      <c r="D17" s="52">
        <v>16</v>
      </c>
      <c r="E17" s="62"/>
      <c r="F17" s="9">
        <f si="2" t="shared"/>
        <v>0</v>
      </c>
      <c r="G17" s="79">
        <f si="3" t="shared"/>
        <v>0</v>
      </c>
      <c r="I17" s="15"/>
      <c r="J17" s="14"/>
      <c r="K17" s="13"/>
      <c r="L17" s="13"/>
      <c r="M17" s="13"/>
      <c r="N17" s="13"/>
      <c r="O17" s="12"/>
      <c r="P17" s="1"/>
    </row>
    <row customHeight="1" ht="39.950000000000003" r="18" spans="1:20" x14ac:dyDescent="0.25">
      <c r="A18" s="23" t="s">
        <v>52</v>
      </c>
      <c r="B18" s="7" t="s">
        <v>51</v>
      </c>
      <c r="C18" s="6">
        <v>10</v>
      </c>
      <c r="D18" s="52">
        <v>16</v>
      </c>
      <c r="E18" s="62"/>
      <c r="F18" s="9">
        <f si="2" t="shared"/>
        <v>0</v>
      </c>
      <c r="G18" s="79">
        <f si="3" t="shared"/>
        <v>0</v>
      </c>
      <c r="I18" s="15"/>
      <c r="J18" s="14"/>
      <c r="K18" s="13"/>
      <c r="L18" s="13"/>
      <c r="M18" s="13"/>
      <c r="N18" s="13"/>
      <c r="O18" s="12"/>
      <c r="P18" s="1"/>
    </row>
    <row customHeight="1" ht="39.950000000000003" r="19" spans="1:20" x14ac:dyDescent="0.25">
      <c r="A19" s="23" t="s">
        <v>50</v>
      </c>
      <c r="B19" s="7" t="s">
        <v>49</v>
      </c>
      <c r="C19" s="6">
        <v>3</v>
      </c>
      <c r="D19" s="52">
        <v>16</v>
      </c>
      <c r="E19" s="62"/>
      <c r="F19" s="9">
        <f si="2" t="shared"/>
        <v>0</v>
      </c>
      <c r="G19" s="79">
        <f si="3" t="shared"/>
        <v>0</v>
      </c>
      <c r="I19" s="15"/>
      <c r="J19" s="14"/>
      <c r="K19" s="13"/>
      <c r="L19" s="13"/>
      <c r="M19" s="13"/>
      <c r="N19" s="13"/>
      <c r="O19" s="12"/>
      <c r="P19" s="1"/>
    </row>
    <row customHeight="1" ht="39.950000000000003" r="20" spans="1:20" x14ac:dyDescent="0.25">
      <c r="A20" s="23" t="s">
        <v>48</v>
      </c>
      <c r="B20" s="7" t="s">
        <v>47</v>
      </c>
      <c r="C20" s="6">
        <v>13</v>
      </c>
      <c r="D20" s="52">
        <v>16</v>
      </c>
      <c r="E20" s="62"/>
      <c r="F20" s="9">
        <f si="2" t="shared"/>
        <v>0</v>
      </c>
      <c r="G20" s="79">
        <f si="3" t="shared"/>
        <v>0</v>
      </c>
      <c r="I20" s="15"/>
      <c r="J20" s="14"/>
      <c r="K20" s="13"/>
      <c r="L20" s="13"/>
      <c r="M20" s="13"/>
      <c r="N20" s="13"/>
      <c r="O20" s="12"/>
      <c r="P20" s="1"/>
    </row>
    <row customHeight="1" ht="39.950000000000003" r="21" spans="1:20" x14ac:dyDescent="0.25">
      <c r="A21" s="23" t="s">
        <v>46</v>
      </c>
      <c r="B21" s="7" t="s">
        <v>45</v>
      </c>
      <c r="C21" s="6">
        <v>13</v>
      </c>
      <c r="D21" s="52">
        <v>16</v>
      </c>
      <c r="E21" s="64"/>
      <c r="F21" s="9">
        <f si="2" t="shared"/>
        <v>0</v>
      </c>
      <c r="G21" s="79">
        <f si="3" t="shared"/>
        <v>0</v>
      </c>
      <c r="I21" s="15"/>
      <c r="J21" s="14"/>
      <c r="K21" s="13"/>
      <c r="L21" s="13"/>
      <c r="M21" s="13"/>
      <c r="N21" s="13"/>
      <c r="O21" s="12"/>
      <c r="P21" s="1"/>
    </row>
    <row customHeight="1" ht="39.950000000000003" r="22" spans="1:20" x14ac:dyDescent="0.25">
      <c r="A22" s="23" t="s">
        <v>44</v>
      </c>
      <c r="B22" s="7" t="s">
        <v>43</v>
      </c>
      <c r="C22" s="6">
        <v>13</v>
      </c>
      <c r="D22" s="52">
        <v>16</v>
      </c>
      <c r="E22" s="62"/>
      <c r="F22" s="9">
        <f si="2" t="shared"/>
        <v>0</v>
      </c>
      <c r="G22" s="79">
        <f si="3" t="shared"/>
        <v>0</v>
      </c>
      <c r="I22" s="15"/>
      <c r="J22" s="14"/>
      <c r="K22" s="13"/>
      <c r="L22" s="13"/>
      <c r="M22" s="13"/>
      <c r="N22" s="13"/>
      <c r="O22" s="12"/>
      <c r="P22" s="1"/>
    </row>
    <row customHeight="1" ht="39.950000000000003" r="23" spans="1:20" thickBot="1" x14ac:dyDescent="0.3">
      <c r="A23" s="22" t="s">
        <v>42</v>
      </c>
      <c r="B23" s="7" t="s">
        <v>41</v>
      </c>
      <c r="C23" s="6">
        <v>13</v>
      </c>
      <c r="D23" s="52">
        <v>18</v>
      </c>
      <c r="E23" s="72"/>
      <c r="F23" s="9">
        <f si="2" t="shared"/>
        <v>0</v>
      </c>
      <c r="G23" s="79">
        <f si="3" t="shared"/>
        <v>0</v>
      </c>
      <c r="I23" s="15"/>
      <c r="J23" s="14"/>
      <c r="K23" s="13"/>
      <c r="L23" s="13"/>
      <c r="M23" s="13"/>
      <c r="N23" s="13"/>
      <c r="O23" s="12"/>
      <c r="P23" s="1"/>
    </row>
    <row customHeight="1" ht="39.950000000000003" r="24" spans="1:20" thickBot="1" x14ac:dyDescent="0.3">
      <c r="A24" s="21" t="s">
        <v>40</v>
      </c>
      <c r="B24" s="20" t="s">
        <v>39</v>
      </c>
      <c r="C24" s="19"/>
      <c r="D24" s="18"/>
      <c r="E24" s="17">
        <f>SUM(E25:E39)</f>
        <v>0</v>
      </c>
      <c r="F24" s="16">
        <f>SUM(F25:F39)</f>
        <v>0</v>
      </c>
      <c r="G24" s="80">
        <f>SUM(G25:G39)</f>
        <v>0</v>
      </c>
      <c r="I24" s="15" t="s">
        <v>38</v>
      </c>
      <c r="J24" s="14" t="s">
        <v>37</v>
      </c>
      <c r="K24" s="13" t="s">
        <v>36</v>
      </c>
      <c r="L24" s="13" t="s">
        <v>35</v>
      </c>
      <c r="M24" s="13">
        <v>10</v>
      </c>
      <c r="N24" s="13">
        <v>8</v>
      </c>
      <c r="O24" s="12">
        <v>2</v>
      </c>
      <c r="P24" s="1"/>
    </row>
    <row customHeight="1" ht="39.950000000000003" r="25" spans="1:20" x14ac:dyDescent="0.25">
      <c r="A25" s="11" t="s">
        <v>34</v>
      </c>
      <c r="B25" s="7" t="s">
        <v>33</v>
      </c>
      <c r="C25" s="6">
        <v>3</v>
      </c>
      <c r="D25" s="6">
        <v>42.5</v>
      </c>
      <c r="E25" s="65"/>
      <c r="F25" s="60">
        <f ref="F25:F39" si="4" t="shared">E25*0.21</f>
        <v>0</v>
      </c>
      <c r="G25" s="81">
        <f ref="G25:G39" si="5" t="shared">E25+F25</f>
        <v>0</v>
      </c>
      <c r="I25" s="5"/>
      <c r="J25" s="5"/>
      <c r="K25" s="4"/>
      <c r="L25" s="4"/>
      <c r="M25" s="4"/>
      <c r="N25" s="4"/>
      <c r="O25" s="3"/>
      <c r="P25" s="1"/>
    </row>
    <row customHeight="1" ht="39.950000000000003" r="26" spans="1:20" x14ac:dyDescent="0.25">
      <c r="A26" s="10" t="s">
        <v>32</v>
      </c>
      <c r="B26" s="7" t="s">
        <v>31</v>
      </c>
      <c r="C26" s="6">
        <v>2</v>
      </c>
      <c r="D26" s="6">
        <v>160</v>
      </c>
      <c r="E26" s="66"/>
      <c r="F26" s="55">
        <f si="4" t="shared"/>
        <v>0</v>
      </c>
      <c r="G26" s="74">
        <f si="5" t="shared"/>
        <v>0</v>
      </c>
      <c r="I26" s="5"/>
      <c r="J26" s="5"/>
      <c r="K26" s="4"/>
      <c r="L26" s="4"/>
      <c r="M26" s="4"/>
      <c r="N26" s="4"/>
      <c r="O26" s="3"/>
      <c r="P26" s="1"/>
      <c r="T26" s="61"/>
    </row>
    <row customHeight="1" ht="39.950000000000003" r="27" spans="1:20" x14ac:dyDescent="0.25">
      <c r="A27" s="10" t="s">
        <v>30</v>
      </c>
      <c r="B27" s="7" t="s">
        <v>29</v>
      </c>
      <c r="C27" s="6">
        <v>1</v>
      </c>
      <c r="D27" s="6">
        <v>160</v>
      </c>
      <c r="E27" s="64"/>
      <c r="F27" s="55">
        <f si="4" t="shared"/>
        <v>0</v>
      </c>
      <c r="G27" s="74">
        <f si="5" t="shared"/>
        <v>0</v>
      </c>
      <c r="I27" s="5"/>
      <c r="J27" s="5"/>
      <c r="K27" s="4"/>
      <c r="L27" s="4"/>
      <c r="M27" s="4"/>
      <c r="N27" s="4"/>
      <c r="O27" s="3"/>
      <c r="P27" s="1"/>
    </row>
    <row customHeight="1" ht="39.950000000000003" r="28" spans="1:20" x14ac:dyDescent="0.25">
      <c r="A28" s="10" t="s">
        <v>28</v>
      </c>
      <c r="B28" s="7" t="s">
        <v>27</v>
      </c>
      <c r="C28" s="6">
        <v>2</v>
      </c>
      <c r="D28" s="6">
        <v>40</v>
      </c>
      <c r="E28" s="66"/>
      <c r="F28" s="55">
        <f si="4" t="shared"/>
        <v>0</v>
      </c>
      <c r="G28" s="74">
        <f si="5" t="shared"/>
        <v>0</v>
      </c>
      <c r="I28" s="5"/>
      <c r="J28" s="5"/>
      <c r="K28" s="4"/>
      <c r="L28" s="4"/>
      <c r="M28" s="4"/>
      <c r="N28" s="4"/>
      <c r="O28" s="3"/>
      <c r="P28" s="1"/>
    </row>
    <row customHeight="1" ht="39.950000000000003" r="29" spans="1:20" x14ac:dyDescent="0.25">
      <c r="A29" s="10" t="s">
        <v>26</v>
      </c>
      <c r="B29" s="7" t="s">
        <v>25</v>
      </c>
      <c r="C29" s="6">
        <v>5</v>
      </c>
      <c r="D29" s="6">
        <v>59</v>
      </c>
      <c r="E29" s="66"/>
      <c r="F29" s="55">
        <f si="4" t="shared"/>
        <v>0</v>
      </c>
      <c r="G29" s="74">
        <f si="5" t="shared"/>
        <v>0</v>
      </c>
      <c r="I29" s="5"/>
      <c r="J29" s="5"/>
      <c r="K29" s="4"/>
      <c r="L29" s="4"/>
      <c r="M29" s="4"/>
      <c r="N29" s="4"/>
      <c r="O29" s="3"/>
      <c r="P29" s="1"/>
    </row>
    <row customHeight="1" ht="39.950000000000003" r="30" spans="1:20" x14ac:dyDescent="0.25">
      <c r="A30" s="10" t="s">
        <v>24</v>
      </c>
      <c r="B30" s="7" t="s">
        <v>23</v>
      </c>
      <c r="C30" s="6">
        <v>3</v>
      </c>
      <c r="D30" s="6">
        <v>40</v>
      </c>
      <c r="E30" s="66"/>
      <c r="F30" s="55">
        <f si="4" t="shared"/>
        <v>0</v>
      </c>
      <c r="G30" s="74">
        <f si="5" t="shared"/>
        <v>0</v>
      </c>
      <c r="I30" s="5"/>
      <c r="J30" s="5"/>
      <c r="K30" s="4"/>
      <c r="L30" s="4"/>
      <c r="M30" s="4"/>
      <c r="N30" s="4"/>
      <c r="O30" s="3"/>
      <c r="P30" s="1"/>
    </row>
    <row customHeight="1" ht="39.950000000000003" r="31" spans="1:20" x14ac:dyDescent="0.25">
      <c r="A31" s="10" t="s">
        <v>22</v>
      </c>
      <c r="B31" s="7" t="s">
        <v>21</v>
      </c>
      <c r="C31" s="6">
        <v>5</v>
      </c>
      <c r="D31" s="6">
        <v>32</v>
      </c>
      <c r="E31" s="66"/>
      <c r="F31" s="55">
        <f si="4" t="shared"/>
        <v>0</v>
      </c>
      <c r="G31" s="74">
        <f si="5" t="shared"/>
        <v>0</v>
      </c>
      <c r="I31" s="5"/>
      <c r="J31" s="5"/>
      <c r="K31" s="4"/>
      <c r="L31" s="4"/>
      <c r="M31" s="4"/>
      <c r="N31" s="4"/>
      <c r="O31" s="3"/>
      <c r="P31" s="1"/>
    </row>
    <row customHeight="1" ht="39.950000000000003" r="32" spans="1:20" x14ac:dyDescent="0.25">
      <c r="A32" s="10" t="s">
        <v>20</v>
      </c>
      <c r="B32" s="7" t="s">
        <v>19</v>
      </c>
      <c r="C32" s="6">
        <v>5</v>
      </c>
      <c r="D32" s="6">
        <v>30</v>
      </c>
      <c r="E32" s="66"/>
      <c r="F32" s="55">
        <f si="4" t="shared"/>
        <v>0</v>
      </c>
      <c r="G32" s="74">
        <f si="5" t="shared"/>
        <v>0</v>
      </c>
      <c r="I32" s="5"/>
      <c r="J32" s="5"/>
      <c r="K32" s="4"/>
      <c r="L32" s="4"/>
      <c r="M32" s="4"/>
      <c r="N32" s="4"/>
      <c r="O32" s="3"/>
      <c r="P32" s="1"/>
    </row>
    <row customHeight="1" ht="39.950000000000003" r="33" spans="1:16" x14ac:dyDescent="0.25">
      <c r="A33" s="10" t="s">
        <v>18</v>
      </c>
      <c r="B33" s="7" t="s">
        <v>17</v>
      </c>
      <c r="C33" s="6">
        <v>6</v>
      </c>
      <c r="D33" s="6">
        <v>8</v>
      </c>
      <c r="E33" s="66"/>
      <c r="F33" s="55">
        <f si="4" t="shared"/>
        <v>0</v>
      </c>
      <c r="G33" s="74">
        <f si="5" t="shared"/>
        <v>0</v>
      </c>
      <c r="I33" s="5"/>
      <c r="J33" s="5"/>
      <c r="K33" s="4"/>
      <c r="L33" s="4"/>
      <c r="M33" s="4"/>
      <c r="N33" s="4"/>
      <c r="O33" s="3"/>
      <c r="P33" s="1"/>
    </row>
    <row customHeight="1" ht="39.950000000000003" r="34" spans="1:16" x14ac:dyDescent="0.25">
      <c r="A34" s="10" t="s">
        <v>16</v>
      </c>
      <c r="B34" s="7" t="s">
        <v>15</v>
      </c>
      <c r="C34" s="6">
        <v>7</v>
      </c>
      <c r="D34" s="6">
        <v>24</v>
      </c>
      <c r="E34" s="66"/>
      <c r="F34" s="55">
        <f si="4" t="shared"/>
        <v>0</v>
      </c>
      <c r="G34" s="74">
        <f si="5" t="shared"/>
        <v>0</v>
      </c>
      <c r="I34" s="5"/>
      <c r="J34" s="5"/>
      <c r="K34" s="4"/>
      <c r="L34" s="4"/>
      <c r="M34" s="4"/>
      <c r="N34" s="4"/>
      <c r="O34" s="3"/>
      <c r="P34" s="1"/>
    </row>
    <row customHeight="1" ht="39.950000000000003" r="35" spans="1:16" x14ac:dyDescent="0.25">
      <c r="A35" s="10" t="s">
        <v>14</v>
      </c>
      <c r="B35" s="7" t="s">
        <v>13</v>
      </c>
      <c r="C35" s="6">
        <v>4</v>
      </c>
      <c r="D35" s="6">
        <v>8</v>
      </c>
      <c r="E35" s="64"/>
      <c r="F35" s="55">
        <f si="4" t="shared"/>
        <v>0</v>
      </c>
      <c r="G35" s="74">
        <f si="5" t="shared"/>
        <v>0</v>
      </c>
      <c r="I35" s="5"/>
      <c r="J35" s="5"/>
      <c r="K35" s="4"/>
      <c r="L35" s="4"/>
      <c r="M35" s="4"/>
      <c r="N35" s="4"/>
      <c r="O35" s="3"/>
      <c r="P35" s="1"/>
    </row>
    <row customHeight="1" ht="39.950000000000003" r="36" spans="1:16" x14ac:dyDescent="0.25">
      <c r="A36" s="10" t="s">
        <v>12</v>
      </c>
      <c r="B36" s="7" t="s">
        <v>11</v>
      </c>
      <c r="C36" s="6">
        <v>5</v>
      </c>
      <c r="D36" s="6">
        <v>8</v>
      </c>
      <c r="E36" s="66"/>
      <c r="F36" s="55">
        <f si="4" t="shared"/>
        <v>0</v>
      </c>
      <c r="G36" s="74">
        <f si="5" t="shared"/>
        <v>0</v>
      </c>
      <c r="I36" s="5"/>
      <c r="J36" s="5"/>
      <c r="K36" s="4"/>
      <c r="L36" s="4"/>
      <c r="M36" s="4"/>
      <c r="N36" s="4"/>
      <c r="O36" s="3"/>
      <c r="P36" s="1"/>
    </row>
    <row customHeight="1" ht="39.950000000000003" r="37" spans="1:16" x14ac:dyDescent="0.25">
      <c r="A37" s="10" t="s">
        <v>10</v>
      </c>
      <c r="B37" s="7" t="s">
        <v>9</v>
      </c>
      <c r="C37" s="6">
        <v>8</v>
      </c>
      <c r="D37" s="6">
        <v>24</v>
      </c>
      <c r="E37" s="66"/>
      <c r="F37" s="55">
        <f si="4" t="shared"/>
        <v>0</v>
      </c>
      <c r="G37" s="74">
        <f si="5" t="shared"/>
        <v>0</v>
      </c>
      <c r="I37" s="5"/>
      <c r="J37" s="5"/>
      <c r="K37" s="4"/>
      <c r="L37" s="4"/>
      <c r="M37" s="4"/>
      <c r="N37" s="4"/>
      <c r="O37" s="3"/>
      <c r="P37" s="1"/>
    </row>
    <row customHeight="1" ht="39.950000000000003" r="38" spans="1:16" x14ac:dyDescent="0.25">
      <c r="A38" s="10" t="s">
        <v>8</v>
      </c>
      <c r="B38" s="7" t="s">
        <v>7</v>
      </c>
      <c r="C38" s="6">
        <v>7</v>
      </c>
      <c r="D38" s="6">
        <v>8</v>
      </c>
      <c r="E38" s="66"/>
      <c r="F38" s="55">
        <f si="4" t="shared"/>
        <v>0</v>
      </c>
      <c r="G38" s="74">
        <f si="5" t="shared"/>
        <v>0</v>
      </c>
      <c r="I38" s="5"/>
      <c r="J38" s="5"/>
      <c r="K38" s="4"/>
      <c r="L38" s="4"/>
      <c r="M38" s="4"/>
      <c r="N38" s="4"/>
      <c r="O38" s="3"/>
      <c r="P38" s="1"/>
    </row>
    <row customHeight="1" ht="39.950000000000003" r="39" spans="1:16" thickBot="1" x14ac:dyDescent="0.3">
      <c r="A39" s="8" t="s">
        <v>6</v>
      </c>
      <c r="B39" s="7" t="s">
        <v>5</v>
      </c>
      <c r="C39" s="6">
        <v>2</v>
      </c>
      <c r="D39" s="6">
        <v>8</v>
      </c>
      <c r="E39" s="64"/>
      <c r="F39" s="56">
        <f si="4" t="shared"/>
        <v>0</v>
      </c>
      <c r="G39" s="75">
        <f si="5" t="shared"/>
        <v>0</v>
      </c>
      <c r="I39" s="5"/>
      <c r="J39" s="5"/>
      <c r="K39" s="4"/>
      <c r="L39" s="4"/>
      <c r="M39" s="4"/>
      <c r="N39" s="4"/>
      <c r="O39" s="3"/>
      <c r="P39" s="1"/>
    </row>
    <row customHeight="1" ht="24" r="40" spans="1:16" x14ac:dyDescent="0.25">
      <c r="A40" s="109" t="s">
        <v>4</v>
      </c>
      <c r="B40" s="110"/>
      <c r="C40" s="110"/>
      <c r="D40" s="110"/>
      <c r="E40" s="84">
        <f>E24+E13+E11+E4</f>
        <v>0</v>
      </c>
      <c r="F40" s="82">
        <f>F24+F13+F11+F4</f>
        <v>0</v>
      </c>
      <c r="G40" s="83">
        <f>G24+G13+G11+G4</f>
        <v>0</v>
      </c>
    </row>
    <row customHeight="1" ht="24" r="41" spans="1:16" x14ac:dyDescent="0.25">
      <c r="A41" s="96" t="s">
        <v>102</v>
      </c>
      <c r="B41" s="96"/>
      <c r="C41" s="97">
        <f>E4</f>
        <v>0</v>
      </c>
      <c r="D41" s="98"/>
      <c r="E41" s="98"/>
      <c r="F41" s="111"/>
      <c r="G41" s="111"/>
    </row>
    <row customHeight="1" ht="24" r="42" spans="1:16" x14ac:dyDescent="0.25">
      <c r="A42" s="96" t="s">
        <v>103</v>
      </c>
      <c r="B42" s="96"/>
      <c r="C42" s="97">
        <f>E11</f>
        <v>0</v>
      </c>
      <c r="D42" s="98"/>
      <c r="E42" s="98"/>
      <c r="F42" s="111"/>
      <c r="G42" s="111"/>
    </row>
    <row customHeight="1" ht="24" r="43" spans="1:16" x14ac:dyDescent="0.25">
      <c r="A43" s="96" t="s">
        <v>104</v>
      </c>
      <c r="B43" s="96"/>
      <c r="C43" s="97">
        <f>E13</f>
        <v>0</v>
      </c>
      <c r="D43" s="98"/>
      <c r="E43" s="98"/>
      <c r="F43" s="111"/>
      <c r="G43" s="111"/>
    </row>
    <row customHeight="1" ht="24" r="44" spans="1:16" x14ac:dyDescent="0.25">
      <c r="A44" s="96" t="s">
        <v>105</v>
      </c>
      <c r="B44" s="96"/>
      <c r="C44" s="97">
        <f>E24</f>
        <v>0</v>
      </c>
      <c r="D44" s="98"/>
      <c r="E44" s="98"/>
      <c r="F44" s="111"/>
      <c r="G44" s="111"/>
    </row>
    <row customHeight="1" ht="30" r="45" spans="1:16" x14ac:dyDescent="0.25">
      <c r="A45" s="99" t="s">
        <v>3</v>
      </c>
      <c r="B45" s="99"/>
      <c r="C45" s="100">
        <f>E40</f>
        <v>0</v>
      </c>
      <c r="D45" s="100"/>
      <c r="E45" s="100"/>
      <c r="F45" s="111"/>
      <c r="G45" s="111"/>
    </row>
    <row customHeight="1" ht="55.5" r="46" spans="1:16" x14ac:dyDescent="0.25">
      <c r="A46" s="85"/>
      <c r="B46" s="85" t="s">
        <v>107</v>
      </c>
      <c r="C46" s="89"/>
      <c r="D46" s="89"/>
      <c r="E46" s="86" t="s">
        <v>108</v>
      </c>
      <c r="F46" s="87"/>
      <c r="G46" s="88"/>
    </row>
    <row customHeight="1" ht="15.6" r="47" spans="1:16" thickBot="1" x14ac:dyDescent="0.3">
      <c r="A47" s="101" t="s">
        <v>100</v>
      </c>
      <c r="B47" s="102"/>
      <c r="C47" s="102"/>
      <c r="D47" s="102"/>
      <c r="E47" s="102"/>
      <c r="F47" s="102"/>
      <c r="G47" s="102"/>
    </row>
    <row r="48" spans="1:16" x14ac:dyDescent="0.25">
      <c r="A48" s="103" t="s">
        <v>2</v>
      </c>
      <c r="B48" s="103"/>
      <c r="C48" s="103"/>
      <c r="D48" s="105" t="s">
        <v>1</v>
      </c>
      <c r="E48" s="105"/>
      <c r="F48" s="105"/>
      <c r="G48" s="105"/>
    </row>
    <row r="49" spans="1:7" x14ac:dyDescent="0.25">
      <c r="A49" s="104"/>
      <c r="B49" s="104"/>
      <c r="C49" s="104"/>
      <c r="D49" s="94"/>
      <c r="E49" s="94"/>
      <c r="F49" s="94"/>
      <c r="G49" s="94"/>
    </row>
    <row r="50" spans="1:7" x14ac:dyDescent="0.25">
      <c r="A50" s="90"/>
      <c r="B50" s="91"/>
      <c r="C50" s="91"/>
      <c r="D50" s="94" t="s">
        <v>0</v>
      </c>
      <c r="E50" s="94"/>
      <c r="F50" s="94"/>
      <c r="G50" s="94"/>
    </row>
    <row r="51" spans="1:7" x14ac:dyDescent="0.25">
      <c r="A51" s="90"/>
      <c r="B51" s="91"/>
      <c r="C51" s="91"/>
      <c r="D51" s="94"/>
      <c r="E51" s="94"/>
      <c r="F51" s="94"/>
      <c r="G51" s="94"/>
    </row>
    <row r="52" spans="1:7" x14ac:dyDescent="0.25">
      <c r="A52" s="90"/>
      <c r="B52" s="91"/>
      <c r="C52" s="91"/>
      <c r="D52" s="94"/>
      <c r="E52" s="94"/>
      <c r="F52" s="94"/>
      <c r="G52" s="94"/>
    </row>
    <row r="53" spans="1:7" x14ac:dyDescent="0.25">
      <c r="A53" s="90"/>
      <c r="B53" s="91"/>
      <c r="C53" s="91"/>
      <c r="D53" s="94"/>
      <c r="E53" s="94"/>
      <c r="F53" s="94"/>
      <c r="G53" s="94"/>
    </row>
    <row r="54" spans="1:7" x14ac:dyDescent="0.25">
      <c r="A54" s="90"/>
      <c r="B54" s="91"/>
      <c r="C54" s="91"/>
      <c r="D54" s="94"/>
      <c r="E54" s="94"/>
      <c r="F54" s="94"/>
      <c r="G54" s="94"/>
    </row>
    <row ht="15.75" r="55" spans="1:7" thickBot="1" x14ac:dyDescent="0.3">
      <c r="A55" s="92"/>
      <c r="B55" s="93"/>
      <c r="C55" s="93"/>
      <c r="D55" s="95"/>
      <c r="E55" s="95"/>
      <c r="F55" s="95"/>
      <c r="G55" s="95"/>
    </row>
  </sheetData>
  <mergeCells count="19">
    <mergeCell ref="A1:G1"/>
    <mergeCell ref="B2:G2"/>
    <mergeCell ref="A40:D40"/>
    <mergeCell ref="A41:B41"/>
    <mergeCell ref="C41:E41"/>
    <mergeCell ref="F41:G45"/>
    <mergeCell ref="A42:B42"/>
    <mergeCell ref="C42:E42"/>
    <mergeCell ref="A43:B43"/>
    <mergeCell ref="C43:E43"/>
    <mergeCell ref="A50:C55"/>
    <mergeCell ref="D50:G55"/>
    <mergeCell ref="A44:B44"/>
    <mergeCell ref="C44:E44"/>
    <mergeCell ref="A45:B45"/>
    <mergeCell ref="C45:E45"/>
    <mergeCell ref="A47:G47"/>
    <mergeCell ref="A48:C49"/>
    <mergeCell ref="D48:G49"/>
  </mergeCells>
  <pageMargins bottom="0.78740157499999996" footer="0.3" header="0.3" left="0.7" right="0.7" top="0.78740157499999996"/>
  <pageSetup orientation="portrait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Listy</vt:lpstr>
      </vt:variant>
      <vt:variant>
        <vt:i4>1</vt:i4>
      </vt:variant>
    </vt:vector>
  </HeadingPairs>
  <TitlesOfParts>
    <vt:vector baseType="lpstr" size="1">
      <vt:lpstr>Nabídková cena - návrh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2017-08-08T14:01:11Z</dcterms:created>
  <cp:lastPrinted>2017-09-04T11:33:07Z</cp:lastPrinted>
  <dcterms:modified xsi:type="dcterms:W3CDTF">2017-09-04T12:00:14Z</dcterms:modified>
</cp:coreProperties>
</file>