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windowHeight="11820" windowWidth="15576" xWindow="480" yWindow="72"/>
  </bookViews>
  <sheets>
    <sheet name="List1" r:id="rId1" sheetId="1"/>
    <sheet name="List2" r:id="rId2" sheetId="2"/>
    <sheet name="List3" r:id="rId3" sheetId="3"/>
  </sheets>
  <calcPr calcId="145621"/>
</workbook>
</file>

<file path=xl/calcChain.xml><?xml version="1.0" encoding="utf-8"?>
<calcChain xmlns="http://schemas.openxmlformats.org/spreadsheetml/2006/main">
  <c i="1" l="1" r="F24"/>
  <c i="1" r="F25"/>
  <c i="1" r="F23"/>
  <c i="1" r="F21"/>
  <c i="1" r="F22"/>
  <c i="1" r="F18"/>
  <c i="1" r="F19"/>
  <c i="1" r="F20"/>
  <c i="1" r="F17"/>
  <c i="1" r="F16"/>
  <c i="1" r="F14"/>
  <c i="1" r="F15"/>
  <c i="1" r="F13"/>
  <c i="1" r="F11"/>
  <c i="1" r="F12"/>
  <c i="1" r="F10"/>
  <c i="1" r="E15"/>
  <c i="1" l="1" r="J10"/>
  <c i="1" l="1" r="H10"/>
  <c i="1" l="1" r="G25"/>
  <c i="1" r="E25"/>
  <c i="1" r="I25" s="1"/>
  <c i="1" r="G24"/>
  <c i="1" r="E24"/>
  <c i="1" r="I24" s="1"/>
  <c i="1" r="G19"/>
  <c i="1" r="E19"/>
  <c i="1" r="I19" s="1"/>
  <c i="1" r="G16"/>
  <c i="1" r="E16"/>
  <c i="1" r="I16" s="1"/>
  <c i="1" r="G11"/>
  <c i="1" r="E11"/>
  <c i="1" r="I11" s="1"/>
  <c i="1" r="G21"/>
  <c i="1" r="E21"/>
  <c i="1" r="I21" s="1"/>
  <c i="1" r="G17"/>
  <c i="1" r="E17"/>
  <c i="1" r="I17" s="1"/>
  <c i="1" r="G13"/>
  <c i="1" r="E13"/>
  <c i="1" r="I13" s="1"/>
  <c i="1" r="G22"/>
  <c i="1" r="E22"/>
  <c i="1" r="I22" s="1"/>
  <c i="1" r="G18"/>
  <c i="1" r="E18"/>
  <c i="1" r="I18" s="1"/>
  <c i="1" r="G15"/>
  <c i="1" r="I15"/>
  <c i="1" r="G10"/>
  <c i="1" r="E10"/>
  <c i="1" r="I10" s="1"/>
  <c i="1" r="G23"/>
  <c i="1" r="E23"/>
  <c i="1" r="I23" s="1"/>
  <c i="1" r="G20"/>
  <c i="1" r="E20"/>
  <c i="1" r="I20" s="1"/>
  <c i="1" r="G14"/>
  <c i="1" r="E14"/>
  <c i="1" r="I14" s="1"/>
  <c i="1" r="G12"/>
  <c i="1" r="E12"/>
  <c i="1" r="I12" s="1"/>
  <c i="1" r="J11"/>
  <c i="1" r="H11"/>
  <c i="1" r="J14"/>
  <c i="1" r="H14"/>
  <c i="1" r="J18"/>
  <c i="1" r="H18"/>
  <c i="1" r="J22"/>
  <c i="1" r="H22"/>
  <c i="1" r="J13"/>
  <c i="1" r="J17"/>
  <c i="1" r="J21"/>
  <c i="1" r="H13"/>
  <c i="1" r="H17"/>
  <c i="1" r="H21"/>
  <c i="1" r="H12"/>
  <c i="1" r="J12"/>
  <c i="1" r="J23"/>
  <c i="1" r="H23"/>
  <c i="1" r="J16"/>
  <c i="1" r="H16"/>
  <c i="1" r="J20"/>
  <c i="1" r="H20"/>
  <c i="1" r="J24"/>
  <c i="1" r="H24"/>
  <c i="1" r="J15"/>
  <c i="1" r="H15"/>
  <c i="1" r="J19"/>
  <c i="1" r="H19"/>
  <c i="1" r="J25"/>
  <c i="1" r="H25"/>
</calcChain>
</file>

<file path=xl/sharedStrings.xml><?xml version="1.0" encoding="utf-8"?>
<sst xmlns="http://schemas.openxmlformats.org/spreadsheetml/2006/main" count="34" uniqueCount="30">
  <si>
    <t>Hlavní Manažer projektu</t>
  </si>
  <si>
    <t xml:space="preserve">Projektový manažer </t>
  </si>
  <si>
    <t xml:space="preserve">Finanční manažer </t>
  </si>
  <si>
    <t xml:space="preserve">Metodik </t>
  </si>
  <si>
    <t xml:space="preserve">Právník pro veřejné zakázky </t>
  </si>
  <si>
    <t xml:space="preserve">Inspektor kvality </t>
  </si>
  <si>
    <t xml:space="preserve">Administrativní pracovník </t>
  </si>
  <si>
    <t xml:space="preserve">Ekonom, účetní </t>
  </si>
  <si>
    <t>Odborný garant projektu</t>
  </si>
  <si>
    <t>Odborný gestor</t>
  </si>
  <si>
    <t>Garant témat</t>
  </si>
  <si>
    <t>Věcný koordinátor projektu</t>
  </si>
  <si>
    <t>PR Manažer</t>
  </si>
  <si>
    <t>IT technik/ specialista</t>
  </si>
  <si>
    <t>Evaluátor</t>
  </si>
  <si>
    <t>Koordinátor kontrol</t>
  </si>
  <si>
    <t>Pracovní pozice</t>
  </si>
  <si>
    <r>
      <t>Hrubá hodinová
mzda/plat/</t>
    </r>
    <r>
      <rPr>
        <b/>
        <sz val="10"/>
        <color indexed="8"/>
        <rFont val="Arial"/>
        <family val="1"/>
        <charset val="204"/>
      </rPr>
      <t>odměna DPČ vč. zákonných odvodů (Kč/hod)</t>
    </r>
  </si>
  <si>
    <r>
      <t>Hrubá hodinová mzda/ plat/</t>
    </r>
    <r>
      <rPr>
        <b/>
        <sz val="10"/>
        <color indexed="8"/>
        <rFont val="Arial"/>
        <family val="1"/>
        <charset val="204"/>
      </rPr>
      <t>odměna DPP (Kč/hod)</t>
    </r>
  </si>
  <si>
    <r>
      <t xml:space="preserve">Hrubá měsíční mzda/plat
vč. zákonných odvodů (Kč) - </t>
    </r>
    <r>
      <rPr>
        <b/>
        <sz val="10"/>
        <color indexed="8"/>
        <rFont val="Arial"/>
        <family val="1"/>
        <charset val="204"/>
      </rPr>
      <t>uváděno v rozpočtu projektu</t>
    </r>
  </si>
  <si>
    <t>Hrubá měsíční mzda/plat (Kč)</t>
  </si>
  <si>
    <t>dolní</t>
  </si>
  <si>
    <t>horní</t>
  </si>
  <si>
    <t>dolní hranice</t>
  </si>
  <si>
    <t>horní hranice</t>
  </si>
  <si>
    <t>Obvyklé mzdy/platy realizátorů individuálních projektů pro Operační program Lidské zdroje a zaměstnanost</t>
  </si>
  <si>
    <t>Poznámky</t>
  </si>
  <si>
    <t>Obvyklé mzdy/platy jsou aplikovány zejména na pracovní smlouvy, dohody o pracovní činnosti a dohody o provedení práce.</t>
  </si>
  <si>
    <r>
      <t xml:space="preserve">Mzdy/platy vyšší než doporučená horní hranice jsou možné v opodstatněných a odůvodněných případech, které je nutné popsat v projektové žádosti. Podklady a dokumenty použité pro zdůvodnění vyšší mzdy/platu než doporučená horní hranice </t>
    </r>
    <r>
      <rPr>
        <b/>
        <sz val="10"/>
        <color indexed="8"/>
        <rFont val="Arial"/>
        <family val="2"/>
      </rPr>
      <t>mohou být ověřeny v rámci ex-ante kontroly.</t>
    </r>
  </si>
  <si>
    <t>Pro stanovení mzdy/platu ostatních, zde neuvedených pracovních pozic, doporučujeme použít Informační systém o průměrném výdělku (ISPV - je dostupný na stránkách www.mpsv.cz).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</si>
</sst>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Kč&quot;"/>
    <numFmt numFmtId="165" formatCode="#,##0_);\-#,##0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Times New Roman"/>
      <family val="1"/>
      <charset val="204"/>
    </font>
    <font>
      <sz val="10"/>
      <color indexed="8"/>
      <name val="Arial"/>
      <family val="1"/>
      <charset val="204"/>
    </font>
    <font>
      <b/>
      <sz val="10"/>
      <color indexed="8"/>
      <name val="Arial"/>
      <family val="1"/>
      <charset val="204"/>
    </font>
    <font>
      <b/>
      <sz val="12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borderId="0" fillId="0" fontId="0" numFmtId="0"/>
    <xf applyAlignment="0" applyBorder="0" applyFill="0" applyNumberFormat="0" applyProtection="0" borderId="0" fillId="0" fontId="2" numFmtId="0"/>
    <xf applyAlignment="0" applyFill="0" applyNumberFormat="0" applyProtection="0" borderId="1" fillId="0" fontId="3" numFmtId="0"/>
    <xf applyAlignment="0" applyFill="0" applyNumberFormat="0" applyProtection="0" borderId="2" fillId="0" fontId="4" numFmtId="0"/>
    <xf applyAlignment="0" applyFill="0" applyNumberFormat="0" applyProtection="0" borderId="3" fillId="0" fontId="5" numFmtId="0"/>
    <xf applyAlignment="0" applyBorder="0" applyFill="0" applyNumberFormat="0" applyProtection="0" borderId="0" fillId="0" fontId="5" numFmtId="0"/>
    <xf applyAlignment="0" applyBorder="0" applyNumberFormat="0" applyProtection="0" borderId="0" fillId="2" fontId="6" numFmtId="0"/>
    <xf applyAlignment="0" applyBorder="0" applyNumberFormat="0" applyProtection="0" borderId="0" fillId="3" fontId="7" numFmtId="0"/>
    <xf applyAlignment="0" applyBorder="0" applyNumberFormat="0" applyProtection="0" borderId="0" fillId="4" fontId="8" numFmtId="0"/>
    <xf applyAlignment="0" applyNumberFormat="0" applyProtection="0" borderId="4" fillId="5" fontId="9" numFmtId="0"/>
    <xf applyAlignment="0" applyNumberFormat="0" applyProtection="0" borderId="5" fillId="6" fontId="10" numFmtId="0"/>
    <xf applyAlignment="0" applyNumberFormat="0" applyProtection="0" borderId="4" fillId="6" fontId="11" numFmtId="0"/>
    <xf applyAlignment="0" applyFill="0" applyNumberFormat="0" applyProtection="0" borderId="6" fillId="0" fontId="12" numFmtId="0"/>
    <xf applyAlignment="0" applyNumberFormat="0" applyProtection="0" borderId="7" fillId="7" fontId="13" numFmtId="0"/>
    <xf applyAlignment="0" applyBorder="0" applyFill="0" applyNumberFormat="0" applyProtection="0" borderId="0" fillId="0" fontId="14" numFmtId="0"/>
    <xf applyAlignment="0" applyFont="0" applyNumberFormat="0" applyProtection="0" borderId="8" fillId="8" fontId="1" numFmtId="0"/>
    <xf applyAlignment="0" applyBorder="0" applyFill="0" applyNumberFormat="0" applyProtection="0" borderId="0" fillId="0" fontId="15" numFmtId="0"/>
    <xf applyAlignment="0" applyFill="0" applyNumberFormat="0" applyProtection="0" borderId="9" fillId="0" fontId="16" numFmtId="0"/>
    <xf applyAlignment="0" applyBorder="0" applyNumberFormat="0" applyProtection="0" borderId="0" fillId="9" fontId="17" numFmtId="0"/>
    <xf applyAlignment="0" applyBorder="0" applyNumberFormat="0" applyProtection="0" borderId="0" fillId="10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7" numFmtId="0"/>
    <xf applyAlignment="0" applyBorder="0" applyNumberFormat="0" applyProtection="0" borderId="0" fillId="13" fontId="17" numFmtId="0"/>
    <xf applyAlignment="0" applyBorder="0" applyNumberFormat="0" applyProtection="0" borderId="0" fillId="14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7" numFmtId="0"/>
    <xf applyAlignment="0" applyBorder="0" applyNumberFormat="0" applyProtection="0" borderId="0" fillId="17" fontId="17" numFmtId="0"/>
    <xf applyAlignment="0" applyBorder="0" applyNumberFormat="0" applyProtection="0" borderId="0" fillId="18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7" numFmtId="0"/>
    <xf applyAlignment="0" applyBorder="0" applyNumberFormat="0" applyProtection="0" borderId="0" fillId="21" fontId="17" numFmtId="0"/>
    <xf applyAlignment="0" applyBorder="0" applyNumberFormat="0" applyProtection="0" borderId="0" fillId="22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7" numFmtId="0"/>
    <xf applyAlignment="0" applyBorder="0" applyNumberFormat="0" applyProtection="0" borderId="0" fillId="25" fontId="17" numFmtId="0"/>
    <xf applyAlignment="0" applyBorder="0" applyNumberFormat="0" applyProtection="0" borderId="0" fillId="26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7" numFmtId="0"/>
    <xf applyAlignment="0" applyBorder="0" applyNumberFormat="0" applyProtection="0" borderId="0" fillId="29" fontId="17" numFmtId="0"/>
    <xf applyAlignment="0" applyBorder="0" applyNumberFormat="0" applyProtection="0" borderId="0" fillId="30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7" numFmtId="0"/>
    <xf applyBorder="0" applyFill="0" applyNumberFormat="0" applyProtection="0" borderId="0" fillId="0" fontId="19" numFmtId="0">
      <alignment vertical="top" wrapText="1"/>
    </xf>
  </cellStyleXfs>
  <cellXfs count="17">
    <xf borderId="0" fillId="0" fontId="0" numFmtId="0" xfId="0"/>
    <xf applyAlignment="1" applyBorder="1" applyFill="1" borderId="10" fillId="0" fontId="0" numFmtId="0" xfId="0">
      <alignment horizontal="left" vertical="center"/>
    </xf>
    <xf applyAlignment="1" applyBorder="1" applyFill="1" applyFont="1" borderId="10" fillId="33" fontId="20" numFmtId="0" xfId="42">
      <alignment horizontal="center" vertical="center" wrapText="1"/>
    </xf>
    <xf applyAlignment="1" applyBorder="1" applyFill="1" applyNumberFormat="1" borderId="10" fillId="0" fontId="0" numFmtId="164" xfId="0">
      <alignment horizontal="center" vertical="center"/>
    </xf>
    <xf applyAlignment="1" applyBorder="1" applyFill="1" applyFont="1" applyNumberFormat="1" borderId="10" fillId="0" fontId="18" numFmtId="164" xfId="0">
      <alignment horizontal="center" vertical="center"/>
    </xf>
    <xf applyAlignment="1" applyBorder="1" applyNumberFormat="1" borderId="10" fillId="0" fontId="0" numFmtId="164" xfId="0">
      <alignment horizontal="center" vertical="center"/>
    </xf>
    <xf applyAlignment="1" borderId="0" fillId="0" fontId="0" numFmtId="0" xfId="0">
      <alignment vertical="top" wrapText="1"/>
    </xf>
    <xf applyAlignment="1" applyFont="1" borderId="0" fillId="0" fontId="22" numFmtId="0" xfId="0">
      <alignment vertical="center" wrapText="1"/>
    </xf>
    <xf applyAlignment="1" applyBorder="1" applyFill="1" applyFont="1" applyNumberFormat="1" borderId="0" fillId="0" fontId="23" numFmtId="165" xfId="0">
      <alignment horizontal="left" vertical="top" wrapText="1"/>
    </xf>
    <xf applyAlignment="1" applyBorder="1" applyFill="1" applyFont="1" applyNumberFormat="1" borderId="0" fillId="0" fontId="24" numFmtId="165" xfId="0">
      <alignment vertical="center"/>
    </xf>
    <xf applyAlignment="1" applyBorder="1" applyFill="1" applyFont="1" applyNumberFormat="1" borderId="0" fillId="0" fontId="24" numFmtId="165" xfId="0">
      <alignment vertical="center" wrapText="1"/>
    </xf>
    <xf applyAlignment="1" applyBorder="1" applyFill="1" applyFont="1" applyNumberFormat="1" borderId="0" fillId="0" fontId="24" numFmtId="165" xfId="0">
      <alignment horizontal="left" vertical="center"/>
    </xf>
    <xf applyAlignment="1" applyBorder="1" applyFill="1" applyFont="1" applyNumberFormat="1" borderId="0" fillId="0" fontId="24" numFmtId="165" xfId="0">
      <alignment horizontal="justify" vertical="center" wrapText="1"/>
    </xf>
    <xf applyAlignment="1" applyBorder="1" applyFill="1" applyFont="1" applyNumberFormat="1" borderId="0" fillId="0" fontId="24" numFmtId="165" xfId="0">
      <alignment horizontal="left" vertical="center" wrapText="1"/>
    </xf>
    <xf applyAlignment="1" applyFont="1" borderId="0" fillId="0" fontId="22" numFmtId="0" xfId="0">
      <alignment horizontal="center" vertical="center" wrapText="1"/>
    </xf>
    <xf applyAlignment="1" applyBorder="1" applyFill="1" applyFont="1" borderId="10" fillId="33" fontId="20" numFmtId="0" xfId="42">
      <alignment horizontal="center" vertical="center" wrapText="1"/>
    </xf>
    <xf applyAlignment="1" applyBorder="1" applyFill="1" applyFont="1" borderId="10" fillId="33" fontId="16" numFmtId="0" xfId="0">
      <alignment horizontal="center" vertical="center"/>
    </xf>
  </cellXfs>
  <cellStyles count="43">
    <cellStyle builtinId="30" customBuiltin="1" name="20 % – Zvýraznění1" xfId="19"/>
    <cellStyle builtinId="34" customBuiltin="1" name="20 % – Zvýraznění2" xfId="23"/>
    <cellStyle builtinId="38" customBuiltin="1" name="20 % – Zvýraznění3" xfId="27"/>
    <cellStyle builtinId="42" customBuiltin="1" name="20 % – Zvýraznění4" xfId="31"/>
    <cellStyle builtinId="46" customBuiltin="1" name="20 % – Zvýraznění5" xfId="35"/>
    <cellStyle builtinId="50" customBuiltin="1" name="20 % – Zvýraznění6" xfId="39"/>
    <cellStyle builtinId="31" customBuiltin="1" name="40 % – Zvýraznění1" xfId="20"/>
    <cellStyle builtinId="35" customBuiltin="1" name="40 % – Zvýraznění2" xfId="24"/>
    <cellStyle builtinId="39" customBuiltin="1" name="40 % – Zvýraznění3" xfId="28"/>
    <cellStyle builtinId="43" customBuiltin="1" name="40 % – Zvýraznění4" xfId="32"/>
    <cellStyle builtinId="47" customBuiltin="1" name="40 % – Zvýraznění5" xfId="36"/>
    <cellStyle builtinId="51" customBuiltin="1" name="40 % – Zvýraznění6" xfId="40"/>
    <cellStyle builtinId="32" customBuiltin="1" name="60 % – Zvýraznění1" xfId="21"/>
    <cellStyle builtinId="36" customBuiltin="1" name="60 % – Zvýraznění2" xfId="25"/>
    <cellStyle builtinId="40" customBuiltin="1" name="60 % – Zvýraznění3" xfId="29"/>
    <cellStyle builtinId="44" customBuiltin="1" name="60 % – Zvýraznění4" xfId="33"/>
    <cellStyle builtinId="48" customBuiltin="1" name="60 % – Zvýraznění5" xfId="37"/>
    <cellStyle builtinId="52" customBuiltin="1" name="60 % – Zvýraznění6" xfId="41"/>
    <cellStyle builtinId="25" customBuiltin="1" name="Celkem" xfId="17"/>
    <cellStyle builtinId="27" customBuiltin="1" name="Chybně" xfId="7"/>
    <cellStyle builtinId="23" customBuiltin="1" name="Kontrolní buňka" xfId="13"/>
    <cellStyle builtinId="16" customBuiltin="1" name="Nadpis 1" xfId="2"/>
    <cellStyle builtinId="17" customBuiltin="1" name="Nadpis 2" xfId="3"/>
    <cellStyle builtinId="18" customBuiltin="1" name="Nadpis 3" xfId="4"/>
    <cellStyle builtinId="19" customBuiltin="1" name="Nadpis 4" xfId="5"/>
    <cellStyle builtinId="15" customBuiltin="1" name="Název" xfId="1"/>
    <cellStyle builtinId="28" customBuiltin="1" name="Neutrální" xfId="8"/>
    <cellStyle builtinId="0" name="Normální" xfId="0"/>
    <cellStyle name="Normální 2" xfId="42"/>
    <cellStyle builtinId="10" customBuiltin="1" name="Poznámka" xfId="15"/>
    <cellStyle builtinId="24" customBuiltin="1" name="Propojená buňka" xfId="12"/>
    <cellStyle builtinId="26" customBuiltin="1" name="Správně" xfId="6"/>
    <cellStyle builtinId="11" customBuiltin="1" name="Text upozornění" xfId="14"/>
    <cellStyle builtinId="20" customBuiltin="1" name="Vstup" xfId="9"/>
    <cellStyle builtinId="22" customBuiltin="1" name="Výpočet" xfId="11"/>
    <cellStyle builtinId="21" customBuiltin="1" name="Výstup" xfId="10"/>
    <cellStyle builtinId="53" customBuiltin="1" name="Vysvětlující text" xfId="16"/>
    <cellStyle builtinId="29" customBuiltin="1" name="Zvýraznění 1" xfId="18"/>
    <cellStyle builtinId="33" customBuiltin="1" name="Zvýraznění 2" xfId="22"/>
    <cellStyle builtinId="37" customBuiltin="1" name="Zvýraznění 3" xfId="26"/>
    <cellStyle builtinId="41" customBuiltin="1" name="Zvýraznění 4" xfId="30"/>
    <cellStyle builtinId="45" customBuiltin="1" name="Zvýraznění 5" xfId="34"/>
    <cellStyle builtinId="49" customBuiltin="1" name="Zvýraznění 6" xfId="38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</xdr:col>
      <xdr:colOff>518160</xdr:colOff>
      <xdr:row>0</xdr:row>
      <xdr:rowOff>76200</xdr:rowOff>
    </xdr:from>
    <xdr:to>
      <xdr:col>9</xdr:col>
      <xdr:colOff>161290</xdr:colOff>
      <xdr:row>3</xdr:row>
      <xdr:rowOff>160020</xdr:rowOff>
    </xdr:to>
    <xdr:pic>
      <xdr:nvPicPr>
        <xdr:cNvPr id="2" name="Picture 25"/>
        <xdr:cNvPicPr>
          <a:picLocks noChangeArrowheads="1"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0" y="76200"/>
          <a:ext cx="7415530" cy="632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B4:K31"/>
  <sheetViews>
    <sheetView tabSelected="1" topLeftCell="A20" workbookViewId="0">
      <selection activeCell="C33" sqref="C33"/>
    </sheetView>
  </sheetViews>
  <sheetFormatPr defaultRowHeight="14.4" x14ac:dyDescent="0.3"/>
  <cols>
    <col min="1" max="1" customWidth="true" width="4.109375" collapsed="false"/>
    <col min="2" max="2" bestFit="true" customWidth="true" width="28.88671875" collapsed="false"/>
    <col min="3" max="6" customWidth="true" width="13.77734375" collapsed="false"/>
    <col min="7" max="10" customWidth="true" width="9.77734375" collapsed="false"/>
  </cols>
  <sheetData>
    <row customHeight="1" ht="31.2" r="4" spans="2:11" x14ac:dyDescent="0.3"/>
    <row customFormat="1" customHeight="1" ht="18" r="5" s="6" spans="2:11" x14ac:dyDescent="0.3">
      <c r="B5" s="14" t="s">
        <v>25</v>
      </c>
      <c r="C5" s="14"/>
      <c r="D5" s="14"/>
      <c r="E5" s="14"/>
      <c r="F5" s="14"/>
      <c r="G5" s="14"/>
      <c r="H5" s="14"/>
      <c r="I5" s="14"/>
      <c r="J5" s="14"/>
      <c r="K5" s="7"/>
    </row>
    <row customHeight="1" ht="15.6" r="6" spans="2:11" x14ac:dyDescent="0.3"/>
    <row hidden="1" ht="15" r="7" spans="2:11" x14ac:dyDescent="0.25"/>
    <row customHeight="1" ht="63" r="8" spans="2:11" x14ac:dyDescent="0.3">
      <c r="B8" s="16" t="s">
        <v>16</v>
      </c>
      <c r="C8" s="15" t="s">
        <v>20</v>
      </c>
      <c r="D8" s="15"/>
      <c r="E8" s="15" t="s">
        <v>19</v>
      </c>
      <c r="F8" s="15"/>
      <c r="G8" s="15" t="s">
        <v>18</v>
      </c>
      <c r="H8" s="15"/>
      <c r="I8" s="15" t="s">
        <v>17</v>
      </c>
      <c r="J8" s="15"/>
    </row>
    <row customHeight="1" ht="22.2" r="9" spans="2:11" x14ac:dyDescent="0.3">
      <c r="B9" s="16"/>
      <c r="C9" s="2" t="s">
        <v>21</v>
      </c>
      <c r="D9" s="2" t="s">
        <v>22</v>
      </c>
      <c r="E9" s="2" t="s">
        <v>23</v>
      </c>
      <c r="F9" s="2" t="s">
        <v>24</v>
      </c>
      <c r="G9" s="2" t="s">
        <v>21</v>
      </c>
      <c r="H9" s="2" t="s">
        <v>22</v>
      </c>
      <c r="I9" s="2" t="s">
        <v>21</v>
      </c>
      <c r="J9" s="2" t="s">
        <v>22</v>
      </c>
    </row>
    <row r="10" spans="2:11" x14ac:dyDescent="0.3">
      <c r="B10" s="1" t="s">
        <v>0</v>
      </c>
      <c r="C10" s="3">
        <v>19000</v>
      </c>
      <c r="D10" s="3">
        <v>34000</v>
      </c>
      <c r="E10" s="3">
        <f>C10*1.34</f>
        <v>25460</v>
      </c>
      <c r="F10" s="4">
        <f>D10*1.34</f>
        <v>45560</v>
      </c>
      <c r="G10" s="5">
        <f>C10/160</f>
        <v>118.75</v>
      </c>
      <c r="H10" s="5">
        <f>D10/160</f>
        <v>212.5</v>
      </c>
      <c r="I10" s="5">
        <f>E10/160</f>
        <v>159.125</v>
      </c>
      <c r="J10" s="5">
        <f>F10/160</f>
        <v>284.75</v>
      </c>
    </row>
    <row r="11" spans="2:11" x14ac:dyDescent="0.3">
      <c r="B11" s="1" t="s">
        <v>1</v>
      </c>
      <c r="C11" s="3">
        <v>19000</v>
      </c>
      <c r="D11" s="3">
        <v>34000</v>
      </c>
      <c r="E11" s="3">
        <f ref="E11:E25" si="0" t="shared">C11*1.34</f>
        <v>25460</v>
      </c>
      <c r="F11" s="4">
        <f ref="F11:F16" si="1" t="shared">D11*1.34</f>
        <v>45560</v>
      </c>
      <c r="G11" s="5">
        <f ref="G11:G25" si="2" t="shared">C11/160</f>
        <v>118.75</v>
      </c>
      <c r="H11" s="5">
        <f ref="H11:H25" si="3" t="shared">D11/160</f>
        <v>212.5</v>
      </c>
      <c r="I11" s="5">
        <f ref="I11:I25" si="4" t="shared">E11/160</f>
        <v>159.125</v>
      </c>
      <c r="J11" s="5">
        <f ref="J11:J25" si="5" t="shared">F11/160</f>
        <v>284.75</v>
      </c>
    </row>
    <row r="12" spans="2:11" x14ac:dyDescent="0.3">
      <c r="B12" s="1" t="s">
        <v>2</v>
      </c>
      <c r="C12" s="3">
        <v>19000</v>
      </c>
      <c r="D12" s="3">
        <v>34000</v>
      </c>
      <c r="E12" s="3">
        <f si="0" t="shared"/>
        <v>25460</v>
      </c>
      <c r="F12" s="4">
        <f si="1" t="shared"/>
        <v>45560</v>
      </c>
      <c r="G12" s="5">
        <f si="2" t="shared"/>
        <v>118.75</v>
      </c>
      <c r="H12" s="5">
        <f si="3" t="shared"/>
        <v>212.5</v>
      </c>
      <c r="I12" s="5">
        <f si="4" t="shared"/>
        <v>159.125</v>
      </c>
      <c r="J12" s="5">
        <f si="5" t="shared"/>
        <v>284.75</v>
      </c>
    </row>
    <row r="13" spans="2:11" x14ac:dyDescent="0.3">
      <c r="B13" s="1" t="s">
        <v>3</v>
      </c>
      <c r="C13" s="3">
        <v>16507</v>
      </c>
      <c r="D13" s="3">
        <v>48507.4</v>
      </c>
      <c r="E13" s="3">
        <f si="0" t="shared"/>
        <v>22119.38</v>
      </c>
      <c r="F13" s="4">
        <f si="1" t="shared"/>
        <v>64999.916000000005</v>
      </c>
      <c r="G13" s="5">
        <f si="2" t="shared"/>
        <v>103.16875</v>
      </c>
      <c r="H13" s="5">
        <f si="3" t="shared"/>
        <v>303.17124999999999</v>
      </c>
      <c r="I13" s="5">
        <f si="4" t="shared"/>
        <v>138.24612500000001</v>
      </c>
      <c r="J13" s="5">
        <f si="5" t="shared"/>
        <v>406.24947500000002</v>
      </c>
    </row>
    <row r="14" spans="2:11" x14ac:dyDescent="0.3">
      <c r="B14" s="1" t="s">
        <v>4</v>
      </c>
      <c r="C14" s="3">
        <v>16507</v>
      </c>
      <c r="D14" s="3">
        <v>48507.4</v>
      </c>
      <c r="E14" s="3">
        <f si="0" t="shared"/>
        <v>22119.38</v>
      </c>
      <c r="F14" s="4">
        <f si="1" t="shared"/>
        <v>64999.916000000005</v>
      </c>
      <c r="G14" s="5">
        <f si="2" t="shared"/>
        <v>103.16875</v>
      </c>
      <c r="H14" s="5">
        <f si="3" t="shared"/>
        <v>303.17124999999999</v>
      </c>
      <c r="I14" s="5">
        <f si="4" t="shared"/>
        <v>138.24612500000001</v>
      </c>
      <c r="J14" s="5">
        <f si="5" t="shared"/>
        <v>406.24947500000002</v>
      </c>
    </row>
    <row r="15" spans="2:11" x14ac:dyDescent="0.3">
      <c r="B15" s="1" t="s">
        <v>5</v>
      </c>
      <c r="C15" s="3">
        <v>16507</v>
      </c>
      <c r="D15" s="3">
        <v>48507.4</v>
      </c>
      <c r="E15" s="3">
        <f>C15*1.34</f>
        <v>22119.38</v>
      </c>
      <c r="F15" s="4">
        <f si="1" t="shared"/>
        <v>64999.916000000005</v>
      </c>
      <c r="G15" s="5">
        <f si="2" t="shared"/>
        <v>103.16875</v>
      </c>
      <c r="H15" s="5">
        <f si="3" t="shared"/>
        <v>303.17124999999999</v>
      </c>
      <c r="I15" s="5">
        <f si="4" t="shared"/>
        <v>138.24612500000001</v>
      </c>
      <c r="J15" s="5">
        <f si="5" t="shared"/>
        <v>406.24947500000002</v>
      </c>
    </row>
    <row r="16" spans="2:11" x14ac:dyDescent="0.3">
      <c r="B16" s="1" t="s">
        <v>6</v>
      </c>
      <c r="C16" s="3">
        <v>15000</v>
      </c>
      <c r="D16" s="3">
        <v>25000</v>
      </c>
      <c r="E16" s="3">
        <f si="0" t="shared"/>
        <v>20100</v>
      </c>
      <c r="F16" s="4">
        <f si="1" t="shared"/>
        <v>33500</v>
      </c>
      <c r="G16" s="5">
        <f si="2" t="shared"/>
        <v>93.75</v>
      </c>
      <c r="H16" s="5">
        <f si="3" t="shared"/>
        <v>156.25</v>
      </c>
      <c r="I16" s="5">
        <f si="4" t="shared"/>
        <v>125.625</v>
      </c>
      <c r="J16" s="5">
        <f si="5" t="shared"/>
        <v>209.375</v>
      </c>
    </row>
    <row r="17" spans="2:11" x14ac:dyDescent="0.3">
      <c r="B17" s="1" t="s">
        <v>7</v>
      </c>
      <c r="C17" s="3">
        <v>19000</v>
      </c>
      <c r="D17" s="3">
        <v>34000</v>
      </c>
      <c r="E17" s="3">
        <f si="0" t="shared"/>
        <v>25460</v>
      </c>
      <c r="F17" s="4">
        <f>D17*1.34</f>
        <v>45560</v>
      </c>
      <c r="G17" s="5">
        <f si="2" t="shared"/>
        <v>118.75</v>
      </c>
      <c r="H17" s="5">
        <f si="3" t="shared"/>
        <v>212.5</v>
      </c>
      <c r="I17" s="5">
        <f si="4" t="shared"/>
        <v>159.125</v>
      </c>
      <c r="J17" s="5">
        <f si="5" t="shared"/>
        <v>284.75</v>
      </c>
    </row>
    <row r="18" spans="2:11" x14ac:dyDescent="0.3">
      <c r="B18" s="1" t="s">
        <v>8</v>
      </c>
      <c r="C18" s="3">
        <v>16507</v>
      </c>
      <c r="D18" s="3">
        <v>48507.4</v>
      </c>
      <c r="E18" s="3">
        <f si="0" t="shared"/>
        <v>22119.38</v>
      </c>
      <c r="F18" s="4">
        <f ref="F18:F25" si="6" t="shared">D18*1.34</f>
        <v>64999.916000000005</v>
      </c>
      <c r="G18" s="5">
        <f si="2" t="shared"/>
        <v>103.16875</v>
      </c>
      <c r="H18" s="5">
        <f si="3" t="shared"/>
        <v>303.17124999999999</v>
      </c>
      <c r="I18" s="5">
        <f si="4" t="shared"/>
        <v>138.24612500000001</v>
      </c>
      <c r="J18" s="5">
        <f si="5" t="shared"/>
        <v>406.24947500000002</v>
      </c>
    </row>
    <row r="19" spans="2:11" x14ac:dyDescent="0.3">
      <c r="B19" s="1" t="s">
        <v>9</v>
      </c>
      <c r="C19" s="3">
        <v>16507</v>
      </c>
      <c r="D19" s="3">
        <v>48507.4</v>
      </c>
      <c r="E19" s="3">
        <f si="0" t="shared"/>
        <v>22119.38</v>
      </c>
      <c r="F19" s="4">
        <f si="6" t="shared"/>
        <v>64999.916000000005</v>
      </c>
      <c r="G19" s="5">
        <f si="2" t="shared"/>
        <v>103.16875</v>
      </c>
      <c r="H19" s="5">
        <f si="3" t="shared"/>
        <v>303.17124999999999</v>
      </c>
      <c r="I19" s="5">
        <f si="4" t="shared"/>
        <v>138.24612500000001</v>
      </c>
      <c r="J19" s="5">
        <f si="5" t="shared"/>
        <v>406.24947500000002</v>
      </c>
    </row>
    <row r="20" spans="2:11" x14ac:dyDescent="0.3">
      <c r="B20" s="1" t="s">
        <v>10</v>
      </c>
      <c r="C20" s="3">
        <v>16507</v>
      </c>
      <c r="D20" s="3">
        <v>48507.4</v>
      </c>
      <c r="E20" s="3">
        <f si="0" t="shared"/>
        <v>22119.38</v>
      </c>
      <c r="F20" s="4">
        <f si="6" t="shared"/>
        <v>64999.916000000005</v>
      </c>
      <c r="G20" s="5">
        <f si="2" t="shared"/>
        <v>103.16875</v>
      </c>
      <c r="H20" s="5">
        <f si="3" t="shared"/>
        <v>303.17124999999999</v>
      </c>
      <c r="I20" s="5">
        <f si="4" t="shared"/>
        <v>138.24612500000001</v>
      </c>
      <c r="J20" s="5">
        <f si="5" t="shared"/>
        <v>406.24947500000002</v>
      </c>
    </row>
    <row r="21" spans="2:11" x14ac:dyDescent="0.3">
      <c r="B21" s="1" t="s">
        <v>11</v>
      </c>
      <c r="C21" s="3">
        <v>19000</v>
      </c>
      <c r="D21" s="3">
        <v>34000</v>
      </c>
      <c r="E21" s="3">
        <f si="0" t="shared"/>
        <v>25460</v>
      </c>
      <c r="F21" s="4">
        <f si="6" t="shared"/>
        <v>45560</v>
      </c>
      <c r="G21" s="5">
        <f si="2" t="shared"/>
        <v>118.75</v>
      </c>
      <c r="H21" s="5">
        <f si="3" t="shared"/>
        <v>212.5</v>
      </c>
      <c r="I21" s="5">
        <f si="4" t="shared"/>
        <v>159.125</v>
      </c>
      <c r="J21" s="5">
        <f si="5" t="shared"/>
        <v>284.75</v>
      </c>
    </row>
    <row r="22" spans="2:11" x14ac:dyDescent="0.3">
      <c r="B22" s="1" t="s">
        <v>12</v>
      </c>
      <c r="C22" s="3">
        <v>19000</v>
      </c>
      <c r="D22" s="3">
        <v>34000</v>
      </c>
      <c r="E22" s="3">
        <f si="0" t="shared"/>
        <v>25460</v>
      </c>
      <c r="F22" s="4">
        <f si="6" t="shared"/>
        <v>45560</v>
      </c>
      <c r="G22" s="5">
        <f si="2" t="shared"/>
        <v>118.75</v>
      </c>
      <c r="H22" s="5">
        <f si="3" t="shared"/>
        <v>212.5</v>
      </c>
      <c r="I22" s="5">
        <f si="4" t="shared"/>
        <v>159.125</v>
      </c>
      <c r="J22" s="5">
        <f si="5" t="shared"/>
        <v>284.75</v>
      </c>
    </row>
    <row r="23" spans="2:11" x14ac:dyDescent="0.3">
      <c r="B23" s="1" t="s">
        <v>13</v>
      </c>
      <c r="C23" s="3">
        <v>16507</v>
      </c>
      <c r="D23" s="3">
        <v>41791</v>
      </c>
      <c r="E23" s="3">
        <f si="0" t="shared"/>
        <v>22119.38</v>
      </c>
      <c r="F23" s="4">
        <f si="6" t="shared"/>
        <v>55999.94</v>
      </c>
      <c r="G23" s="5">
        <f si="2" t="shared"/>
        <v>103.16875</v>
      </c>
      <c r="H23" s="5">
        <f si="3" t="shared"/>
        <v>261.19375000000002</v>
      </c>
      <c r="I23" s="5">
        <f si="4" t="shared"/>
        <v>138.24612500000001</v>
      </c>
      <c r="J23" s="5">
        <f si="5" t="shared"/>
        <v>349.99962500000004</v>
      </c>
    </row>
    <row r="24" spans="2:11" x14ac:dyDescent="0.3">
      <c r="B24" s="1" t="s">
        <v>14</v>
      </c>
      <c r="C24" s="3">
        <v>19000</v>
      </c>
      <c r="D24" s="3">
        <v>34000</v>
      </c>
      <c r="E24" s="3">
        <f si="0" t="shared"/>
        <v>25460</v>
      </c>
      <c r="F24" s="4">
        <f si="6" t="shared"/>
        <v>45560</v>
      </c>
      <c r="G24" s="5">
        <f si="2" t="shared"/>
        <v>118.75</v>
      </c>
      <c r="H24" s="5">
        <f si="3" t="shared"/>
        <v>212.5</v>
      </c>
      <c r="I24" s="5">
        <f si="4" t="shared"/>
        <v>159.125</v>
      </c>
      <c r="J24" s="5">
        <f si="5" t="shared"/>
        <v>284.75</v>
      </c>
    </row>
    <row r="25" spans="2:11" x14ac:dyDescent="0.3">
      <c r="B25" s="1" t="s">
        <v>15</v>
      </c>
      <c r="C25" s="3">
        <v>19000</v>
      </c>
      <c r="D25" s="3">
        <v>34000</v>
      </c>
      <c r="E25" s="3">
        <f si="0" t="shared"/>
        <v>25460</v>
      </c>
      <c r="F25" s="4">
        <f si="6" t="shared"/>
        <v>45560</v>
      </c>
      <c r="G25" s="5">
        <f si="2" t="shared"/>
        <v>118.75</v>
      </c>
      <c r="H25" s="5">
        <f si="3" t="shared"/>
        <v>212.5</v>
      </c>
      <c r="I25" s="5">
        <f si="4" t="shared"/>
        <v>159.125</v>
      </c>
      <c r="J25" s="5">
        <f si="5" t="shared"/>
        <v>284.75</v>
      </c>
    </row>
    <row customHeight="1" ht="9" r="26" spans="2:11" x14ac:dyDescent="0.3"/>
    <row customFormat="1" customHeight="1" ht="16.2" r="27" s="6" spans="2:11" x14ac:dyDescent="0.3">
      <c r="B27" s="8" t="s">
        <v>26</v>
      </c>
    </row>
    <row customFormat="1" customHeight="1" ht="15" r="28" s="6" spans="2:11" x14ac:dyDescent="0.3">
      <c r="B28" s="11" t="s">
        <v>27</v>
      </c>
      <c r="C28" s="11"/>
      <c r="D28" s="11"/>
      <c r="E28" s="11"/>
      <c r="F28" s="11"/>
      <c r="G28" s="11"/>
      <c r="H28" s="11"/>
      <c r="I28" s="11"/>
      <c r="J28" s="11"/>
      <c r="K28" s="9"/>
    </row>
    <row customFormat="1" customHeight="1" ht="25.8" r="29" s="6" spans="2:11" x14ac:dyDescent="0.3">
      <c r="B29" s="12" t="s">
        <v>28</v>
      </c>
      <c r="C29" s="12"/>
      <c r="D29" s="12"/>
      <c r="E29" s="12"/>
      <c r="F29" s="12"/>
      <c r="G29" s="12"/>
      <c r="H29" s="12"/>
      <c r="I29" s="12"/>
      <c r="J29" s="12"/>
      <c r="K29" s="10"/>
    </row>
    <row customFormat="1" customHeight="1" ht="24.6" r="30" s="6" spans="2:11" x14ac:dyDescent="0.3">
      <c r="B30" s="12" t="s">
        <v>29</v>
      </c>
      <c r="C30" s="12"/>
      <c r="D30" s="12"/>
      <c r="E30" s="12"/>
      <c r="F30" s="12"/>
      <c r="G30" s="12"/>
      <c r="H30" s="12"/>
      <c r="I30" s="12"/>
      <c r="J30" s="12"/>
      <c r="K30" s="10"/>
    </row>
    <row customFormat="1" customHeight="1" ht="21" r="31" s="6" spans="2:1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0"/>
    </row>
  </sheetData>
  <mergeCells count="10">
    <mergeCell ref="B28:J28"/>
    <mergeCell ref="B29:J29"/>
    <mergeCell ref="B30:J30"/>
    <mergeCell ref="B31:J31"/>
    <mergeCell ref="B5:J5"/>
    <mergeCell ref="C8:D8"/>
    <mergeCell ref="E8:F8"/>
    <mergeCell ref="G8:H8"/>
    <mergeCell ref="I8:J8"/>
    <mergeCell ref="B8:B9"/>
  </mergeCells>
  <pageMargins bottom="0.78740157499999996" footer="0.3" header="0.3" left="0.7" right="0.7" top="0.78740157499999996"/>
  <pageSetup orientation="portrait" paperSize="9" r:id="rId1" verticalDpi="0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2012-08-27T13:31:24Z</dcterms:created>
  <dcterms:modified xsi:type="dcterms:W3CDTF">2012-08-30T13:39:56Z</dcterms:modified>
</cp:coreProperties>
</file>