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zuzana.vostrelova\Desktop\HK_001\"/>
    </mc:Choice>
  </mc:AlternateContent>
  <xr:revisionPtr revIDLastSave="0" documentId="13_ncr:1_{89F142E5-FAB6-432C-80A8-DB923541359B}" xr6:coauthVersionLast="45" xr6:coauthVersionMax="45" xr10:uidLastSave="{00000000-0000-0000-0000-000000000000}"/>
  <bookViews>
    <workbookView xWindow="-108" yWindow="-108" windowWidth="23256" windowHeight="12576" xr2:uid="{00000000-000D-0000-FFFF-FFFF00000000}"/>
  </bookViews>
  <sheets>
    <sheet name="Uzavřené výzvy" sheetId="4" r:id="rId1"/>
    <sheet name="Lis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4" l="1"/>
  <c r="B15" i="4" s="1"/>
</calcChain>
</file>

<file path=xl/sharedStrings.xml><?xml version="1.0" encoding="utf-8"?>
<sst xmlns="http://schemas.openxmlformats.org/spreadsheetml/2006/main" count="70" uniqueCount="58">
  <si>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</si>
  <si>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</si>
  <si>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</si>
  <si>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</si>
  <si>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</si>
  <si>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</si>
  <si>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</si>
  <si>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</si>
  <si>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</si>
  <si>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</si>
  <si>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</si>
  <si>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</si>
  <si>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</si>
  <si>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</si>
  <si>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</si>
  <si>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</si>
  <si>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</si>
  <si>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</si>
  <si>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</si>
  <si>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</si>
  <si>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</si>
  <si>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</si>
  <si>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</si>
  <si>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</si>
  <si>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</si>
  <si>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</si>
  <si>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</si>
  <si>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</si>
  <si>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</si>
  <si>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</si>
  <si>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</si>
  <si>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</si>
  <si>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</si>
  <si>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</si>
  <si>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</si>
  <si>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</si>
  <si>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</si>
  <si>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</si>
  <si>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</si>
  <si>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Datum</t>
  </si>
  <si>
    <t>Funkce</t>
  </si>
  <si>
    <t xml:space="preserve">Jméno a příjmení </t>
  </si>
  <si>
    <t>Podpis</t>
  </si>
  <si>
    <t>tajemník</t>
  </si>
  <si>
    <t xml:space="preserve">                                       </t>
  </si>
  <si>
    <t xml:space="preserve">Projekt se zaměřuje na podporu vstupu nebo návratu osob dlouhodobě nezaměstnaných na trh práce prostřednictvím nástrojů APZ jako jsou VPP a SÚPM vyhrazená. Žadatelem je ÚP ČR, který s CS pracuje, zná ji a bude schopen ji zapojit do plánovaných aktivit. Z popisu v žádosti je zřejmé, jaké jsou příčiny problému. Potřebnost a odůvodnění navržených projektových aktivit lze opřít o výsadní postavení žadatele na trhu práce v ČR a také o četné zkušenosti s realizací obdobných projektů v minulých programových obdobích, díky nimž má dobrý přehled o konkrétních potřebách CS. Bohužel tyto informace nejsou v žádosti nikde explicitně uvedeny. Z popisu KA je patrná návaznost na problémy a potřeby cílové skupiny. Realizace VPP a SÚPM bude mít jednoznačný přínos pro CS. CS je popsána dostatečně, je kvantifikována, z hlediska nastavení aktivit a kapacity realizačního týmu je přiměřená. Je definována v souladu se zákonem o zaměstnanosti, žadatel správně uvádí zaměření celého projektu na řešení problémů dlouhodobě nezaměstnaných uchazečů o zaměstnání, dále pak ty uchazeče, kteří jsou ohroženi dlouhodobou nezaměstnaností, především osoby, kterým je v souladu se zákonem o zaměstnanosti věnována zvýšená péče při zprostředkování zaměstnání.  Chybí konkrétnější popis problémů dalších skupin uchazečů o zaměstnání s ostatními omezeními, chybí uvedení velikosti i popis struktury CS. Analýza řešeného problému, absorpce a dopad do jednotlivých regionů k dispozici v posuzovaných podkladech projektu není. Žadatel však vychází ze svých zkušeností z práce s jak široce definovanou cílovou skupinou na celém území ČR, tak se zaměstnavateli (subjekty schopné nabídnout či vytvořit a ideálně i udržet pracovní místo s podporou mzdy z posuzovaného projektu, a to nejen po dobu této podpory, ale i po jejím skončení). Projektem bude podpořeno přes 29 tis. osob, což je dostatečně velká skupina, která může mít pozitivní dopad nejen na jednotlivé osoby, ale i na socioekonomickou situaci.
</t>
  </si>
  <si>
    <t>Cíl projektu je relevantní a je v souladu se specifickým cílem výzvy (Zvýšit zaměstnanost podpořených osob, zejména starších, nízkokvalifikovaných a znevýhodněných). Cílem projektu je zejména udržení a obnovení základních pracovních návyků, motivace k práci a získání finančních prostředků z pracovní činnosti, nikoli z podpory. Důraz je kladen na aktivizaci uchazečů o zaměstnání. Stanovené cíle odpovídají potřebám cílové skupiny. Popsané aktivity mají návaznost na stanovené cíle, naplnění cílů bude dosaženo vhodně zvolenými nástroji aktivní politiky zaměstnanosti - jak veřejně prospěšné práce, tak i společensky účelná pracovní místa vyhrazená. Tyto nástroje se vhodně doplňují, to je významné i z hlediska široce definované cílové skupiny - každý výše uvedený nástroj má svůj význam pro část cílové skupiny. Žadatel vidí správnou vazbu také na motivaci cílové skupiny k převzetí odpovědnosti za svoji situaci, dále je pozitivní to, že projekt přispívá ke zvýšené motivaci zaměstnavatelů k zaměstnávání dlouhodobě evidovaných nebo jinak hendikepovaných uchazečů o zaměstnání (přestože zaměstnavatelé nejsou cílovou skupinou, je toto velmi pozitivní). Cíl projektu je měřitelný, dosažitelný a termínovaný, má parametry SMART. Dílčí cíle žadatel v žádosti nerozvádí, pro realizaci projektu nejsou podstatné.</t>
  </si>
  <si>
    <t xml:space="preserve">Metody ani kritéria pro ověřování dosažení cílů nejsou žadatelem přesněji definovány.V žádosti není uveden způsob sledování úspěšnosti v umístění cílové skupiny na trhu práce. Žadatel bude sledovat dosažení stanovených cílů především naplňováním rozpočtu, naplňování plánovaných počtů uchazečů o zaměstnání při realizace veřejně prospěšných prací i společensky účelných pracovních míst vyhrazených. Dále bude žadatel sledovat naplňování cílového stavu pomocí plnění indikátoru projektu - celkového počtu účastníků projektu (to je dáno tím, že do tohoto indikátoru mohou být zařazeni pouze ti účastníci, kteří nastoupí do pracovního procesu na VPP nebo SÚPM vyhrazené - jiné aktivity totiž projekt nepředpokládá). Konkrétnější způsob monitoringu a vyhodnocování dat však žadatel neuvádí. Lze sice předpokládat, že ÚP ČR disponuje vnitřním informačním systémem, v rámci kterého bude možné plánované hodnoty indikátorů vyhodnocovat. Jediným uváděným měřitelným výstupem je indikátor celkový počet účastníků, který odpovídá hlavnímu cíli projektu. Z popisu tohoto indikátoru ovšem není jasné, kdo a v jaké chvíli bude do indikátoru započítán, jak bude sledováno splnění podmínky 40 hodin nebo jak bude zabráněno tomu, aby jedna osoba nebyla započtena 2x. 
HK požaduje: 1) Doplnit metody a kritéria pro ověřování dosažení cílových hodnot indikátorů, neboť v projektu nejsou dostatečně popsány. 2) Podrobněji popsat, kdo a kdy bude do indikátoru započítán a jak bude zamezeno započítávání duplicit.
</t>
  </si>
  <si>
    <t xml:space="preserve">Navržený rozpočet je vzhledem k rozsahu činností a plánovaným výstupům přiměřený. Je efektivní a hospodárný. Je to dáno také tím, že více než 99% rozpočtu je určeno na přímou podporu cílové skupiny - VPP a SÚPM (výše nákladu na 1 podpořenou osobu je přiměřená a odpovídající zákonem stanoveným limitům). Tohoto může žadatel dosáhnout také tím, že hlavní realizace projektu a práce s cílovou skupinou bude probíhat na jednotlivých kontaktních pracovištích ÚP ČR a bude prováděna kmenovými zaměstnanci úřadů práce, tedy mimo rozpočet projektu. Rozpočet je přiměřený v relaci k rozsahu klíčových aktivit, délce realizace, výše jednotlivých jednotkových cen i počet jednotek je odpovídající a akceptovatelná. Mzdové náklady malého realizačního týmu jsou uvedeny na horní přípustné hranici, žadatel však vysvětluje, že konkrétní plat člena realizačního týmu se bude odvíjet od doby praxe a platových předpisů ÚP ČR. Náklady jsou zařazeny do správných položek a mají návaznost na cíle a klíčové aktivity projektu. Struktura rozpočtu je správná, žádost obsahuje též přílohu č. 1 Kalkulace nákladů projektu, kde jsou uvedeny výpočty jednotlivých položek rozpočtu. Doporučené ceny i mzdy dané poskytovatelem nebyly překročeny (pouze řádně odůvodněná výjimka u nákupu notebooků - viz příloha č. 3). Žadatel neuvádí v projektu dostatek relevantních informací o konkrétní "věcné  skladbě" položky "publicita". Konkrétní rozbor neobsahuje ani přiložená příloha projektové žádosti - "Kalkulace nákladů projektu". Výdaje v této položce se jeví jako nedostatečně odůvodněné, není jasné, na základě čeho a jakým způsobem byly náklady kalkulovány a není možné stanovit, zda se jedná o efektivní výdaje. Chybí podrobný plán a harmonogram informační kampaně. 
HK požaduje: 1) Podrobněji popsat položku 1.5.2 Publicita projektu a způsob kalkulace nákladů.
</t>
  </si>
  <si>
    <t>Cílová hodnota indikátoru 60000 je stanovena adekvátně ve vztahu k potřebám cílové skupiny a projektovému záměru, odpovídá také navrženému rozpočtu. Cílová hodnota je stanovena na 29 231 účastníka, žadatel přesně popisuje metodu výpočtu tohoto indikátoru, uvádí průzkumem na úřadech práce zjištěné průměrné náklady na jednoho UoZ na VPP i SÚPM ve výši 130.000,- Kč, počítá také s tím, že menší část účastníků projektu může nastoupit nejdříve na VPP a následně na SÚPM, avšak bude započítávána pouze jednou. Je reálné dosažení naplánované hodnoty indikátoru, je však nezbytné průběžně sledovat jeho naplňování právě z důvodu, že pro výpočet byl zvolen určitý průměr nákladů na jednoho UoZ. Sám žadatel uvádí v popisu klíčových aktivit, že skutečné náklady na jedno pracovní místo na VPP i SÚPM mohou být (při využití maximálního příspěvku i maximální délky poskytování) značně vyšší. Logicky je však toto kompenzováno nižšími náklady na jedno místo v případě předčasného ukončení dohody ÚP se zaměstnavatelem.</t>
  </si>
  <si>
    <t>Úřad práce ČR s cílovou skupinou dlouhodobě pracuje, zná ji a je schopen ji efektivně zapojit do plánovaných projektových aktivit. Zapojení cílové skupiny je adekvátní popsaným aktivitám a plánovaným činnostem, vyplývá z potřeb cílové skupiny. Zapojení je dostatečně intenzivní a povede k naplnění stanoveného indikátoru. Oslovené cílové skupině budou vysvětleny výhody zapojení do projektu a bude jí připomenuta možnost sankčního vyřazení z evidence při nedostatečné součinnosti. Veškeré relevantní klíčové aktivity mají přímou vazbu na cílovou skupinu (vždy se jedná o zařazení účastníka projektu do pracovního poměru). Žadatel počítá pro zapojení cílové skupiny do klíčových aktivit také s pozitivním využitím poradenských nástrojů a aktivit, které běžně ÚP ČR realizuje při práci s uchazeči o zaměstnání. V žádosti není blíže specifikován způsob zařazení účastníků do projektu - postup, administrativa, výběr nebo zajištění plnění vstupních předpokladů u cílové skupiny. Při hodnocení však byla zohledněna skutečnost, že se nejedná o inovativní nástroj, nýbrž o aktivity, které žadatel dlouhodobě úspěšně realizuje, a to bez významných problémů. Má tedy pro tuto oblast vypracované podrobné metodiky, přičemž většina obecných postupů je veřejně dostupná na stránkách jednotlivých krajských poboček ÚP. Vzhledem k celkovému počtu osob vedených v evidenci žadatele a současně široce nastavené cílové skupině je velmi pravděpodobné, že žadatel nebude mít problém najít dostatečný počet účastníků, kteří budou mít zájem o účast na projektových aktivitách.</t>
  </si>
  <si>
    <t xml:space="preserve">V žádosti jsou vymezeny celkem 3 klíčové aktivity, které tvoří samostatné celky. Pozornost je věnována nejen aktivitám s odbornou náplní, ale i řízení projektu a publicitě. Obecně lze konstatovat, že navržený způsob realizace aktivit odpovídá možnostem žadatele i potřebám cílové skupiny. Klíčové aktivity v této struktuře odpovídají záměru projektu, jsou popsány srozumitelně, nicméně stručně, plně však vycházejí ze zákona č. 435/2004 Sb. a navazujících předpisů. Jedná se o aktivity, které žadatel dlouhodobě úspěšně realizuje a má tedy pro jejich realizaci vypracované podrobné metodiky, přičemž většina obecných postupů je veřejně dostupná na stránkách jednotlivých krajských poboček ÚP. Žadatel správně popisuje rozdíly v aktivitách, především ve vhodnosti cílové  skupiny (CS skupina s většími hendikepy směřována do VPP, ostatní do SÚPM) i dosažených výstupů z hlediska dlouhodobějšího pracovního uplatnění,které přináší spíše aktivita SÚPM. Žadatel počítá s  možností zapojení části cílové skupiny do obou nástrojů aktivní politiky zaměstnanosti,výraznější provázanost při realizaci aktivit však není hlavním záměrem žadatele (není ani ve většině případů účelnou). Realizace aktivit má přímý a bezprostřední vliv na dosažení stanoveného cíle, tedy návratu účastníků projektu na trh práce, výstupem je uplatnění účastníka projektu na trhu práce.  Není uveden časový plán realizace jednotlivých aktivit. Řízení projektu bude vysoce náročné na koordinaci z národní úrovně vůči regionům (krajům) a jednotlivým pobočkám, v této souvilosti sledování, vyhodnocování a metody naplňování nastavených cílů a indikátoru projektu nejsou uvedeny a budou představovat ve zvoleném časovém horizontu projektu náročný úkol, k němu detailnější informace v posuzované žádosti chybějí.
</t>
  </si>
  <si>
    <t xml:space="preserve">Žadatel počítá při vlastní realizaci projektu s maximálním využitím zaměstnanců ÚP ČR na celém území. Náplně práce jednotlivých pozic jsou uvedeny, dostatečným způsobem však není popsána náplň práce pozice odborný pracovník-administrátor projektu (DPČ) a odborný pracovník TP (DPP) a jejich zapojení v projektových aktivitách. Projektový tým je složen jak z manažerských pozic, tak odborníků zaměřených na realizaci VPP/SÚPM po administrativní i finanční stránce. Náklady na členy realizačního týmu jsou plánovány pouze na 16 měsíců, přitom realizace projektu je plánována na 24 měsíců. V realizačním týmu nejsou vůbec zmíněni krajští koordinátoři, kteří jsou pro realizaci projektu v jednotlivých regionech klíčoví. Nedostatečně se žadatel věnuje koordinaci činností a komunikaci s pracovníky v území. V popisu práce chybí zastupitelnost jednotlivých pozic. Z žádosti není jasné, kdo z realizačního týmu bude zodpovědný za informační a publikační kampaň. Žadatel definuje v žádosti celkem 5 důležitých rizik, která jsou popsány, i když dosti stručně. V uvedených rizicích však chybí informace k váze/dopadu rizika na realizaci projektu a pravděpodobnost vzniku rizika. Také chybí riziko související s realizací výběrových řízení a způsob jeho vypořádání. Rizikovost celého projektu je výrazně snížena díky odbornému, personálnímu a organizačnímu zázemí ÚP působícího ve všech regionech a na řadě místních poboček pokrývajících celou ČR, a to s přímou znalostí problémů trhu práce všech daných míst.    
HK požaduje: 1) Vysvětlit délku zapojení členů RT a doplnit, jakým způsobem je projekt řízen nyní (dle údajů v žádosti je realizován již od 1.4.2015) a od kterého měsíce budou zapojeni a financováni uvedení členové RT. 2) Doplnit popis realizace a administrace projektu i z pohledu krajských poboček a jejich kontaktních pracovišť. 3) Rozšířit popis náplně pracovní činnosti a návaznost na KA u pozic odborný pracovník-administrátor projektu (DPČ) a odborný pracovník TP (DPP).                                                                                                                                                                                    </t>
  </si>
  <si>
    <t>Žadatelem je zkušený příjemce i administrátor obdobných projektů v minulém programovém období v rámci OP LZZ. Má zkušenosti s prací s cílovou skupinou nejen v rámci projektů ESF, ale i díky své standardní činnosti vyplývající ze zákona č. 435/2004 Sb., o zaměstnanosti. Projekt je zaměřen na pokračující realizaci osvědčených nástrojů aktivní politiky zaměstnanosti. Toto indikuje úspěšnou realizaci projektových aktivit a naplnění plánovaných výstupů. Žadatel disponuje optimální administrativní, finanční i provozní kapacitou, bude schopen zajistit realizaci projektu dle pravidel OPZ. S ohledem na výše uvedené nebyl při hodnocení identifikován nepoměr mezi počtem zaměstnanců a objemem prostředků potřebných pro zajištění zdárné realizace projektu.</t>
  </si>
  <si>
    <t xml:space="preserve">Projekt Nové pracovní příležitosti je zaměřen na řešení dlouhodobé nezaměstnanosti. Žadatel vychází ze zkušeností z práce s cílovou skupinou a projekt zaměřil v souladu se zákonem o zaměstnanosti na uchazeče o zaměstnání evidované déle než 5 měsíců, dále pak na uchazeče o zaměstnání, kterým je věnována zvýšená péče při zprostředkování zaměstnání. Pro dosažení cílů žadatel zvolil osvědčené a vhodné nástroje aktivní politiky zaměstnanosti, a to VPP a SÚPM vyhrazená.  ÚP ČR je zkušený příjemce i administrátor obdobných projektů v minulém programovém období. Má zkušenosti s prací s cílovou skupinou nejen v rámci projektů ESF, ale i díky své standardní činnosti vyplývající ze zákona. Disponuje dostatečnou administrativní, finanční a provozní kapacitou. Rozpočet projektu je vzhledem k rozsahu činností a plánovaným výstupů přiměřený.
HK přiděluje projektové žádosti celkovou známku 3 a projekt schvaluje za podmínky dopracování následujících požadavků:
1) Doplnit metody a kritéria pro ověřování dosažení cílových hodnot indikátorů, neboť v projektu nejsou dostatečně popsány. 2) Podrobněji popsat, kdo a kdy bude do indikátoru započítán a jak bude zamezeno započítávání duplicit. 3) Podrobněji popsat položku 1.5.2 Publicita projektu a způsob kalkulace nákladů. 4) Vysvětlit délku zapojení členů RT a doplnit, jakým způsobem je projekt řízen nyní (dle údajů v žádosti je realizován již od 1.4.2015) a od kterého měsíce budou zapojeni a financováni uvedení členové RT. 5) Doplnit popis realizace a administrace projektu i z pohledu krajských poboček a jejich kontaktních pracovišť. 6) Rozšířit popis náplně pracovní činnosti a návaznost na KA u pozic odborný pracovník-administrátor projektu (DPČ) a odborný pracovník TP (DPP).  
</t>
  </si>
  <si>
    <t>člen HK</t>
  </si>
  <si>
    <t xml:space="preserve">Věcné hodnocení k projektu Nové pracovní příležitosti, reg. č. CZ.03.1.8.0.15_001.01575 </t>
  </si>
  <si>
    <t xml:space="preserve">Hodnotící komise k projektu Nové pracovní příležitosti, reg. č. CZ.03.1.8.0.15_001.01575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</si>
</sst>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s>
  <fills count="5">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2" borderId="1" xfId="0" applyFill="1" applyBorder="1" applyAlignment="1">
      <alignment wrapText="1"/>
    </xf>
    <xf numFmtId="0" fontId="0" fillId="0" borderId="1" xfId="0" applyNumberFormat="1" applyBorder="1" applyAlignment="1">
      <alignment vertical="top" wrapText="1"/>
    </xf>
    <xf numFmtId="0" fontId="0" fillId="0" borderId="1" xfId="0" applyBorder="1" applyAlignment="1">
      <alignment wrapText="1"/>
    </xf>
    <xf numFmtId="0" fontId="0" fillId="0" borderId="1" xfId="0" applyBorder="1"/>
    <xf numFmtId="0" fontId="0" fillId="4" borderId="1" xfId="0" applyFill="1" applyBorder="1" applyAlignment="1">
      <alignment wrapText="1"/>
    </xf>
    <xf numFmtId="49" fontId="0" fillId="0" borderId="0" xfId="0" applyNumberFormat="1" applyFill="1" applyBorder="1" applyAlignment="1">
      <alignment wrapText="1"/>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0" fontId="0" fillId="0" borderId="6" xfId="0" applyBorder="1"/>
    <xf numFmtId="0" fontId="0" fillId="0" borderId="8" xfId="0" applyBorder="1"/>
    <xf numFmtId="0" fontId="0" fillId="0" borderId="0" xfId="0" applyAlignment="1">
      <alignment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5" xfId="0" applyBorder="1" applyAlignment="1">
      <alignment vertical="top" wrapText="1"/>
    </xf>
    <xf numFmtId="0" fontId="0" fillId="3" borderId="5" xfId="0" applyFill="1" applyBorder="1" applyAlignment="1">
      <alignment vertical="top" wrapText="1"/>
    </xf>
    <xf numFmtId="0" fontId="0" fillId="0" borderId="1" xfId="0" applyFill="1" applyBorder="1" applyAlignment="1">
      <alignment vertical="top" wrapText="1"/>
    </xf>
    <xf numFmtId="0" fontId="1" fillId="0" borderId="6" xfId="0" applyFont="1" applyBorder="1"/>
    <xf numFmtId="0" fontId="1" fillId="0" borderId="7" xfId="0" applyFont="1" applyBorder="1" applyAlignment="1">
      <alignment wrapText="1"/>
    </xf>
    <xf numFmtId="0" fontId="0" fillId="0" borderId="7"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Fill="1" applyBorder="1" applyAlignment="1">
      <alignment horizontal="center" vertical="center"/>
    </xf>
    <xf numFmtId="49" fontId="0" fillId="0" borderId="0" xfId="0" applyNumberFormat="1" applyFill="1" applyBorder="1" applyAlignment="1">
      <alignment horizontal="center" vertical="center" wrapText="1"/>
    </xf>
    <xf numFmtId="0" fontId="0" fillId="0" borderId="1" xfId="0" applyBorder="1" applyAlignment="1">
      <alignment vertical="top" wrapText="1"/>
    </xf>
    <xf numFmtId="0" fontId="0" fillId="4" borderId="1" xfId="0" applyFill="1" applyBorder="1" applyAlignment="1">
      <alignment vertical="top" wrapText="1"/>
    </xf>
    <xf numFmtId="0" fontId="0" fillId="3" borderId="1" xfId="0" applyFill="1" applyBorder="1" applyAlignment="1">
      <alignment vertical="top" wrapText="1"/>
    </xf>
    <xf numFmtId="0" fontId="1" fillId="0" borderId="1" xfId="0" applyFont="1" applyBorder="1" applyAlignment="1"/>
    <xf numFmtId="0" fontId="1" fillId="0" borderId="11"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0" fillId="0" borderId="6" xfId="0" applyBorder="1" applyAlignment="1"/>
    <xf numFmtId="0" fontId="0" fillId="0" borderId="1" xfId="0" applyBorder="1" applyAlignment="1"/>
    <xf numFmtId="0" fontId="0" fillId="0" borderId="7" xfId="0" applyBorder="1" applyAlignment="1"/>
    <xf numFmtId="14" fontId="1" fillId="0" borderId="1" xfId="0" applyNumberFormat="1" applyFont="1" applyBorder="1" applyAlignment="1">
      <alignment horizontal="left"/>
    </xf>
    <xf numFmtId="0" fontId="1" fillId="0" borderId="7" xfId="0" applyFont="1" applyBorder="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
  <sheetViews>
    <sheetView tabSelected="1" zoomScaleNormal="100" workbookViewId="0">
      <selection activeCell="H17" sqref="H17"/>
    </sheetView>
  </sheetViews>
  <sheetFormatPr defaultRowHeight="14.4" x14ac:dyDescent="0.3"/>
  <cols>
    <col min="1" max="1" width="13.44140625" style="12" customWidth="1"/>
    <col min="2" max="2" width="12.5546875" style="12" customWidth="1"/>
    <col min="3" max="3" width="23.33203125" style="12" customWidth="1"/>
    <col min="4" max="4" width="13.109375" style="12" customWidth="1"/>
    <col min="5" max="5" width="100.6640625" style="12" customWidth="1"/>
  </cols>
  <sheetData>
    <row r="1" spans="1:11" ht="35.25" customHeight="1" x14ac:dyDescent="0.3">
      <c r="A1" s="24" t="s">
        <v>56</v>
      </c>
      <c r="B1" s="25"/>
      <c r="C1" s="25"/>
      <c r="D1" s="25"/>
      <c r="E1" s="26"/>
    </row>
    <row r="2" spans="1:11" ht="28.8" x14ac:dyDescent="0.3">
      <c r="A2" s="5" t="s">
        <v>19</v>
      </c>
      <c r="B2" s="5" t="s">
        <v>20</v>
      </c>
      <c r="C2" s="5" t="s">
        <v>0</v>
      </c>
      <c r="D2" s="5" t="s">
        <v>4</v>
      </c>
      <c r="E2" s="5" t="s">
        <v>16</v>
      </c>
      <c r="G2" s="6"/>
      <c r="H2" s="7"/>
      <c r="I2" s="7"/>
      <c r="J2" s="7"/>
      <c r="K2" s="7"/>
    </row>
    <row r="3" spans="1:11" ht="291.75" customHeight="1" x14ac:dyDescent="0.3">
      <c r="A3" s="13" t="s">
        <v>21</v>
      </c>
      <c r="B3" s="13" t="s">
        <v>22</v>
      </c>
      <c r="C3" s="2" t="s">
        <v>1</v>
      </c>
      <c r="D3" s="14" t="s">
        <v>34</v>
      </c>
      <c r="E3" s="15" t="s">
        <v>45</v>
      </c>
      <c r="G3" s="7"/>
      <c r="H3" s="7"/>
      <c r="I3" s="7"/>
      <c r="J3" s="7"/>
      <c r="K3" s="7"/>
    </row>
    <row r="4" spans="1:11" ht="187.5" customHeight="1" x14ac:dyDescent="0.3">
      <c r="A4" s="29" t="s">
        <v>23</v>
      </c>
      <c r="B4" s="13" t="s">
        <v>24</v>
      </c>
      <c r="C4" s="13" t="s">
        <v>2</v>
      </c>
      <c r="D4" s="14" t="s">
        <v>34</v>
      </c>
      <c r="E4" s="16" t="s">
        <v>46</v>
      </c>
      <c r="G4" s="7"/>
      <c r="H4" s="7"/>
      <c r="I4" s="7"/>
      <c r="J4" s="7"/>
      <c r="K4" s="7"/>
    </row>
    <row r="5" spans="1:11" ht="230.25" customHeight="1" x14ac:dyDescent="0.3">
      <c r="A5" s="29"/>
      <c r="B5" s="13" t="s">
        <v>25</v>
      </c>
      <c r="C5" s="13" t="s">
        <v>3</v>
      </c>
      <c r="D5" s="14" t="s">
        <v>35</v>
      </c>
      <c r="E5" s="13" t="s">
        <v>47</v>
      </c>
      <c r="G5" s="7"/>
      <c r="H5" s="7"/>
      <c r="I5" s="7"/>
      <c r="J5" s="7"/>
      <c r="K5" s="7"/>
    </row>
    <row r="6" spans="1:11" ht="282.75" customHeight="1" x14ac:dyDescent="0.3">
      <c r="A6" s="29" t="s">
        <v>26</v>
      </c>
      <c r="B6" s="13" t="s">
        <v>27</v>
      </c>
      <c r="C6" s="13" t="s">
        <v>7</v>
      </c>
      <c r="D6" s="14" t="s">
        <v>35</v>
      </c>
      <c r="E6" s="14" t="s">
        <v>48</v>
      </c>
      <c r="G6" s="7"/>
      <c r="H6" s="7"/>
      <c r="I6" s="7"/>
      <c r="J6" s="7"/>
      <c r="K6" s="7"/>
    </row>
    <row r="7" spans="1:11" ht="162" customHeight="1" x14ac:dyDescent="0.3">
      <c r="A7" s="29"/>
      <c r="B7" s="13" t="s">
        <v>28</v>
      </c>
      <c r="C7" s="13" t="s">
        <v>8</v>
      </c>
      <c r="D7" s="14" t="s">
        <v>34</v>
      </c>
      <c r="E7" s="17" t="s">
        <v>49</v>
      </c>
      <c r="G7" s="7"/>
      <c r="H7" s="7"/>
      <c r="I7" s="7"/>
      <c r="J7" s="7"/>
      <c r="K7" s="7"/>
    </row>
    <row r="8" spans="1:11" ht="235.5" customHeight="1" x14ac:dyDescent="0.3">
      <c r="A8" s="29" t="s">
        <v>29</v>
      </c>
      <c r="B8" s="13" t="s">
        <v>37</v>
      </c>
      <c r="C8" s="13" t="s">
        <v>9</v>
      </c>
      <c r="D8" s="14" t="s">
        <v>34</v>
      </c>
      <c r="E8" s="14" t="s">
        <v>50</v>
      </c>
      <c r="G8" s="7"/>
      <c r="H8" s="7"/>
      <c r="I8" s="7"/>
      <c r="J8" s="7"/>
      <c r="K8" s="7"/>
    </row>
    <row r="9" spans="1:11" ht="260.25" customHeight="1" x14ac:dyDescent="0.3">
      <c r="A9" s="29"/>
      <c r="B9" s="13" t="s">
        <v>38</v>
      </c>
      <c r="C9" s="13" t="s">
        <v>10</v>
      </c>
      <c r="D9" s="14" t="s">
        <v>34</v>
      </c>
      <c r="E9" s="17" t="s">
        <v>51</v>
      </c>
      <c r="G9" s="7"/>
      <c r="H9" s="7"/>
      <c r="I9" s="7"/>
      <c r="J9" s="7"/>
      <c r="K9" s="7"/>
    </row>
    <row r="10" spans="1:11" ht="309.75" customHeight="1" x14ac:dyDescent="0.3">
      <c r="A10" s="29"/>
      <c r="B10" s="13" t="s">
        <v>30</v>
      </c>
      <c r="C10" s="13" t="s">
        <v>32</v>
      </c>
      <c r="D10" s="14" t="s">
        <v>35</v>
      </c>
      <c r="E10" s="14" t="s">
        <v>52</v>
      </c>
      <c r="G10" s="7"/>
      <c r="H10" s="7"/>
      <c r="I10" s="7"/>
      <c r="J10" s="7"/>
      <c r="K10" s="7"/>
    </row>
    <row r="11" spans="1:11" ht="114" customHeight="1" x14ac:dyDescent="0.3">
      <c r="A11" s="29"/>
      <c r="B11" s="13" t="s">
        <v>31</v>
      </c>
      <c r="C11" s="13" t="s">
        <v>11</v>
      </c>
      <c r="D11" s="14" t="s">
        <v>44</v>
      </c>
      <c r="E11" s="17" t="s">
        <v>53</v>
      </c>
      <c r="G11" s="7"/>
      <c r="H11" s="7"/>
      <c r="I11" s="7"/>
      <c r="J11" s="7"/>
      <c r="K11" s="7"/>
    </row>
    <row r="12" spans="1:11" x14ac:dyDescent="0.3">
      <c r="A12" s="30" t="s">
        <v>33</v>
      </c>
      <c r="B12" s="30"/>
      <c r="C12" s="30"/>
      <c r="D12" s="30"/>
      <c r="E12" s="30"/>
      <c r="G12" s="27"/>
      <c r="H12" s="27"/>
      <c r="I12" s="27"/>
      <c r="J12" s="27"/>
      <c r="K12" s="27"/>
    </row>
    <row r="13" spans="1:11" ht="177.75" customHeight="1" x14ac:dyDescent="0.3">
      <c r="A13" s="31" t="s">
        <v>54</v>
      </c>
      <c r="B13" s="31"/>
      <c r="C13" s="31"/>
      <c r="D13" s="31"/>
      <c r="E13" s="31"/>
      <c r="G13" s="7"/>
      <c r="H13" s="7"/>
      <c r="I13" s="7"/>
      <c r="J13" s="7"/>
      <c r="K13" s="7"/>
    </row>
    <row r="14" spans="1:11" ht="43.2" hidden="1" x14ac:dyDescent="0.3">
      <c r="A14" s="1" t="s">
        <v>17</v>
      </c>
      <c r="B14" s="3">
        <f>COUNTIF(D3:D9,"Neschváleno")+COUNTIF(D11,"Nevyhovuje")</f>
        <v>0</v>
      </c>
      <c r="G14" s="7"/>
      <c r="H14" s="7"/>
      <c r="I14" s="7"/>
      <c r="J14" s="7"/>
      <c r="K14" s="7"/>
    </row>
    <row r="15" spans="1:11" ht="77.25" customHeight="1" x14ac:dyDescent="0.3">
      <c r="A15" s="5" t="s">
        <v>18</v>
      </c>
      <c r="B15" s="3" t="str">
        <f>IF(OR(ISBLANK(D3),ISBLANK(D4),ISBLANK(D5),ISBLANK(D6),ISBLANK(D7),ISBLANK(D8),ISBLANK(D9),ISBLANK(D10),ISBLANK(D11)),"",IF(B14=0,"Žádost splnila podmínky věcného hodnocení","Žádost nesplnila podmínky věcného hodnocení"))</f>
        <v>Žádost splnila podmínky věcného hodnocení</v>
      </c>
      <c r="G15" s="8"/>
      <c r="H15" s="9"/>
      <c r="I15" s="9"/>
      <c r="J15" s="9"/>
      <c r="K15" s="9"/>
    </row>
    <row r="16" spans="1:11" ht="36" customHeight="1" thickBot="1" x14ac:dyDescent="0.35">
      <c r="G16" s="28"/>
      <c r="H16" s="28"/>
      <c r="I16" s="28"/>
      <c r="J16" s="27"/>
      <c r="K16" s="27"/>
    </row>
    <row r="17" spans="1:4" ht="30.75" customHeight="1" x14ac:dyDescent="0.3">
      <c r="A17" s="33" t="s">
        <v>57</v>
      </c>
      <c r="B17" s="34"/>
      <c r="C17" s="34"/>
      <c r="D17" s="35"/>
    </row>
    <row r="18" spans="1:4" x14ac:dyDescent="0.3">
      <c r="A18" s="36"/>
      <c r="B18" s="37"/>
      <c r="C18" s="37"/>
      <c r="D18" s="38"/>
    </row>
    <row r="19" spans="1:4" x14ac:dyDescent="0.3">
      <c r="A19" s="18" t="s">
        <v>39</v>
      </c>
      <c r="B19" s="39">
        <v>42268</v>
      </c>
      <c r="C19" s="39"/>
      <c r="D19" s="40"/>
    </row>
    <row r="20" spans="1:4" x14ac:dyDescent="0.3">
      <c r="A20" s="36"/>
      <c r="B20" s="37"/>
      <c r="C20" s="37"/>
      <c r="D20" s="38"/>
    </row>
    <row r="21" spans="1:4" x14ac:dyDescent="0.3">
      <c r="A21" s="18" t="s">
        <v>40</v>
      </c>
      <c r="B21" s="32" t="s">
        <v>41</v>
      </c>
      <c r="C21" s="32"/>
      <c r="D21" s="19" t="s">
        <v>42</v>
      </c>
    </row>
    <row r="22" spans="1:4" x14ac:dyDescent="0.3">
      <c r="A22" s="10" t="s">
        <v>55</v>
      </c>
      <c r="B22" s="22"/>
      <c r="C22" s="22"/>
      <c r="D22" s="20"/>
    </row>
    <row r="23" spans="1:4" x14ac:dyDescent="0.3">
      <c r="A23" s="10" t="s">
        <v>55</v>
      </c>
      <c r="B23" s="22"/>
      <c r="C23" s="22"/>
      <c r="D23" s="20"/>
    </row>
    <row r="24" spans="1:4" x14ac:dyDescent="0.3">
      <c r="A24" s="10" t="s">
        <v>55</v>
      </c>
      <c r="B24" s="4"/>
      <c r="C24" s="4"/>
      <c r="D24" s="20"/>
    </row>
    <row r="25" spans="1:4" x14ac:dyDescent="0.3">
      <c r="A25" s="10" t="s">
        <v>55</v>
      </c>
      <c r="B25" s="4"/>
      <c r="C25" s="4"/>
      <c r="D25" s="20"/>
    </row>
    <row r="26" spans="1:4" x14ac:dyDescent="0.3">
      <c r="A26" s="10" t="s">
        <v>55</v>
      </c>
      <c r="B26" s="4"/>
      <c r="C26" s="4"/>
      <c r="D26" s="20"/>
    </row>
    <row r="27" spans="1:4" ht="15" thickBot="1" x14ac:dyDescent="0.35">
      <c r="A27" s="11" t="s">
        <v>43</v>
      </c>
      <c r="B27" s="23"/>
      <c r="C27" s="23"/>
      <c r="D27" s="21"/>
    </row>
  </sheetData>
  <mergeCells count="14">
    <mergeCell ref="B21:C21"/>
    <mergeCell ref="A17:D17"/>
    <mergeCell ref="A18:D18"/>
    <mergeCell ref="A20:D20"/>
    <mergeCell ref="B19:D19"/>
    <mergeCell ref="A1:E1"/>
    <mergeCell ref="G12:K12"/>
    <mergeCell ref="G16:I16"/>
    <mergeCell ref="J16:K16"/>
    <mergeCell ref="A4:A5"/>
    <mergeCell ref="A6:A7"/>
    <mergeCell ref="A8:A11"/>
    <mergeCell ref="A12:E12"/>
    <mergeCell ref="A13:E13"/>
  </mergeCells>
  <pageMargins left="0.25" right="0.25" top="0.75" bottom="0.75" header="0.3" footer="0.3"/>
  <pageSetup paperSize="9" scale="46" fitToHeight="0" orientation="portrait" horizontalDpi="4294967294" r:id="rId1"/>
  <extLst>
    <ext xmlns:x14="http://schemas.microsoft.com/office/spreadsheetml/2009/9/main" uri="{CCE6A557-97BC-4b89-ADB6-D9C93CAAB3DF}">
      <x14:dataValidations xmlns:xm="http://schemas.microsoft.com/office/excel/2006/main" count="2">
        <x14:dataValidation type="list" allowBlank="1" showInputMessage="1" showErrorMessage="1" prompt="Vylučovací kritérium" xr:uid="{00000000-0002-0000-0000-000000000000}">
          <x14:formula1>
            <xm:f>List3!$B$1:$B$2</xm:f>
          </x14:formula1>
          <xm:sqref>D11</xm:sqref>
        </x14:dataValidation>
        <x14:dataValidation type="list" allowBlank="1" showInputMessage="1" showErrorMessage="1" prompt="Kombin. kritérium" xr:uid="{00000000-0002-0000-0000-000001000000}">
          <x14:formula1>
            <xm:f>List3!$C$1:$C$3</xm:f>
          </x14:formula1>
          <xm:sqref>D3:D10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C4" sqref="C4"/>
    </sheetView>
  </sheetViews>
  <sheetFormatPr defaultRowHeight="14.4" x14ac:dyDescent="0.3"/>
  <cols>
    <col min="1" max="1" width="18.33203125" customWidth="1"/>
    <col min="2" max="2" width="16" customWidth="1"/>
    <col min="3" max="3" width="31.6640625" customWidth="1"/>
  </cols>
  <sheetData>
    <row r="1" spans="1:3" x14ac:dyDescent="0.3">
      <c r="A1" t="s">
        <v>12</v>
      </c>
      <c r="B1" t="s">
        <v>5</v>
      </c>
      <c r="C1" t="s">
        <v>34</v>
      </c>
    </row>
    <row r="2" spans="1:3" x14ac:dyDescent="0.3">
      <c r="A2" t="s">
        <v>13</v>
      </c>
      <c r="B2" t="s">
        <v>6</v>
      </c>
      <c r="C2" t="s">
        <v>35</v>
      </c>
    </row>
    <row r="3" spans="1:3" x14ac:dyDescent="0.3">
      <c r="A3" t="s">
        <v>14</v>
      </c>
      <c r="C3" t="s">
        <v>36</v>
      </c>
    </row>
    <row r="4" spans="1:3" x14ac:dyDescent="0.3">
      <c r="A4" t="s">
        <v>15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Uzavřené výzvy</vt:lpstr>
      <vt:lpstr>List3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Jiří Neuberg</dc:creator>
  <cp:lastModifiedBy>Vostřelová Zuzana Ing. (MPSV)</cp:lastModifiedBy>
  <cp:lastPrinted>2015-09-21T10:48:33Z</cp:lastPrinted>
  <dcterms:created xsi:type="dcterms:W3CDTF">2015-04-29T11:32:07Z</dcterms:created>
  <dcterms:modified xsi:type="dcterms:W3CDTF">2021-04-23T09:39:45Z</dcterms:modified>
</cp:coreProperties>
</file>